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joedavidson\Dropbox\"/>
    </mc:Choice>
  </mc:AlternateContent>
  <xr:revisionPtr revIDLastSave="0" documentId="13_ncr:1_{257E5CEE-DC5F-44B8-B0E5-B625602D3601}" xr6:coauthVersionLast="45" xr6:coauthVersionMax="45" xr10:uidLastSave="{00000000-0000-0000-0000-000000000000}"/>
  <bookViews>
    <workbookView xWindow="-120" yWindow="-120" windowWidth="29040" windowHeight="15840" tabRatio="764" activeTab="1" xr2:uid="{00000000-000D-0000-FFFF-FFFF00000000}"/>
  </bookViews>
  <sheets>
    <sheet name="Summary" sheetId="44" r:id="rId1"/>
    <sheet name="Valuation" sheetId="34" r:id="rId2"/>
    <sheet name="VO1" sheetId="23" r:id="rId3"/>
    <sheet name="Certificate 1 " sheetId="10"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44" l="1"/>
  <c r="B25" i="23" l="1"/>
  <c r="E24" i="10"/>
  <c r="E26" i="10" s="1"/>
  <c r="E30" i="10" s="1"/>
  <c r="D25" i="23"/>
  <c r="E24" i="44" l="1"/>
  <c r="C24" i="44"/>
  <c r="C25" i="44" s="1"/>
  <c r="E25" i="44" l="1"/>
  <c r="E26" i="44" s="1"/>
  <c r="C26" i="44"/>
</calcChain>
</file>

<file path=xl/sharedStrings.xml><?xml version="1.0" encoding="utf-8"?>
<sst xmlns="http://schemas.openxmlformats.org/spreadsheetml/2006/main" count="313" uniqueCount="290">
  <si>
    <t>SCOPE OF WORKS</t>
  </si>
  <si>
    <t xml:space="preserve">Preliminaries </t>
  </si>
  <si>
    <t>Management and Administration</t>
  </si>
  <si>
    <t>Labour and Welfare</t>
  </si>
  <si>
    <t>Standards</t>
  </si>
  <si>
    <t>Valuation</t>
  </si>
  <si>
    <t>Less retention at 5%</t>
  </si>
  <si>
    <t>% COMPLETE</t>
  </si>
  <si>
    <t>COST</t>
  </si>
  <si>
    <t xml:space="preserve">% </t>
  </si>
  <si>
    <r>
      <t xml:space="preserve">Employer          Contractor          File          </t>
    </r>
    <r>
      <rPr>
        <b/>
        <strike/>
        <sz val="12"/>
        <color theme="1"/>
        <rFont val="Times New Roman"/>
        <family val="1"/>
      </rPr>
      <t>CDM</t>
    </r>
    <r>
      <rPr>
        <b/>
        <sz val="12"/>
        <color theme="1"/>
        <rFont val="Times New Roman"/>
        <family val="1"/>
      </rPr>
      <t xml:space="preserve">          </t>
    </r>
    <r>
      <rPr>
        <b/>
        <strike/>
        <sz val="12"/>
        <color theme="1"/>
        <rFont val="Times New Roman"/>
        <family val="1"/>
      </rPr>
      <t>Other</t>
    </r>
  </si>
  <si>
    <t>VARIATION</t>
  </si>
  <si>
    <t>TOTAL</t>
  </si>
  <si>
    <t>PROJECT COST SUMMARY</t>
  </si>
  <si>
    <t>ITEM</t>
  </si>
  <si>
    <t>VALUATION TO DATE</t>
  </si>
  <si>
    <t>Certificate for Payment</t>
  </si>
  <si>
    <t>And payment direction where applicable</t>
  </si>
  <si>
    <t>Employer/address</t>
  </si>
  <si>
    <t>Site address</t>
  </si>
  <si>
    <t xml:space="preserve">                                    </t>
  </si>
  <si>
    <t>Description of Work</t>
  </si>
  <si>
    <t xml:space="preserve">Job reference </t>
  </si>
  <si>
    <t>Contract date</t>
  </si>
  <si>
    <t xml:space="preserve">Valuation date                              </t>
  </si>
  <si>
    <t>Issue date</t>
  </si>
  <si>
    <t>Instalment No.</t>
  </si>
  <si>
    <t xml:space="preserve">Contract Sum       </t>
  </si>
  <si>
    <t xml:space="preserve">Gross Valuation          </t>
  </si>
  <si>
    <t xml:space="preserve">Less amount previously certified         </t>
  </si>
  <si>
    <t>Payment now due to contractor</t>
  </si>
  <si>
    <r>
      <t>Exclusive of VAT (see below)</t>
    </r>
    <r>
      <rPr>
        <u/>
        <sz val="8"/>
        <color theme="1"/>
        <rFont val="Times New Roman"/>
        <family val="1"/>
      </rPr>
      <t xml:space="preserve">                                                                          </t>
    </r>
  </si>
  <si>
    <t>I/We certify that under the terms of the contract, payment is due from the</t>
  </si>
  <si>
    <r>
      <t>employer to the contractor in the sum of:(</t>
    </r>
    <r>
      <rPr>
        <b/>
        <i/>
        <sz val="8"/>
        <color theme="1"/>
        <rFont val="Times New Roman"/>
        <family val="1"/>
      </rPr>
      <t>amount in words</t>
    </r>
    <r>
      <rPr>
        <sz val="8"/>
        <color theme="1"/>
        <rFont val="Times New Roman"/>
        <family val="1"/>
      </rPr>
      <t>)</t>
    </r>
  </si>
  <si>
    <t>I/We direct the contractor to discharge the amounts due on interim and final payments to nominated sub-contractors included in this Certificate and listed on the attached statement of retention, and nominated sub-contractors` values.</t>
  </si>
  <si>
    <r>
      <t xml:space="preserve">Signature of Chartered Surveyor/Contract Administrator </t>
    </r>
    <r>
      <rPr>
        <u/>
        <sz val="8"/>
        <color theme="1"/>
        <rFont val="Times New Roman"/>
        <family val="1"/>
      </rPr>
      <t xml:space="preserve"> </t>
    </r>
  </si>
  <si>
    <r>
      <t xml:space="preserve">Employer - via email                                     Contractor     - via email                               File                                            </t>
    </r>
    <r>
      <rPr>
        <strike/>
        <sz val="8"/>
        <color theme="1"/>
        <rFont val="Times New Roman"/>
        <family val="1"/>
      </rPr>
      <t xml:space="preserve"> Other</t>
    </r>
  </si>
  <si>
    <t xml:space="preserve">This certificate is due for settlement within 14 days of the date of issue </t>
  </si>
  <si>
    <t>COMPLETION</t>
  </si>
  <si>
    <t>One (1)</t>
  </si>
  <si>
    <t>Contingencies @ 10%</t>
  </si>
  <si>
    <t xml:space="preserve">JOE DAVIDSON Bsc (Hons) </t>
  </si>
  <si>
    <t>Certificate No 1</t>
  </si>
  <si>
    <t>VARIATION ORDER 1</t>
  </si>
  <si>
    <t>Scope of Works</t>
  </si>
  <si>
    <t>GRAND TOTAL</t>
  </si>
  <si>
    <t>Project Grand Total</t>
  </si>
  <si>
    <t>Suitable security fencing must be provided to cordon off all working and storage areas, along with suitable protection and signage and lighting as appropriate for any skips which should be kept to an absolute minimum and should not be retained on site when not being used.</t>
  </si>
  <si>
    <t>The Vicar and Churchwardens</t>
  </si>
  <si>
    <t>Contractors Address</t>
  </si>
  <si>
    <t>RHR Costings</t>
  </si>
  <si>
    <t xml:space="preserve">Works will also include repairs to the rest of the church and working on the maintenance backlog. </t>
  </si>
  <si>
    <t>The works will entail:</t>
  </si>
  <si>
    <t>SITE PREPARATION AND SCAFFOLDING</t>
  </si>
  <si>
    <t>Allow for the installation of all site offices, stores, welfare and sanitary facilities in full compliance with the CDM Regulations, The Health and Safety at Work Act and all other relevant legislation. The site must be kept fully secure.</t>
  </si>
  <si>
    <t>Organ</t>
  </si>
  <si>
    <t xml:space="preserve">Subject to final confirmation the contractor shall liaise with Lance Foy, organ builder of Southill Farm, Perranwell, Goonhavern, Truro TR4 9PE, telephone number 01872 573159  who will be engaged through the main contract to provide full and proper permanent protection and sheeting over the pipe organ prior to the erection of any scaffolding or execution of any external stripping.  At the end of the contract Lance Foy shall be engaged to return and remove the sheeting and allow for a simple tuning and checking of the pipe organ itself. </t>
  </si>
  <si>
    <t xml:space="preserve">Whilst the tower is away from the organ, there is still a risk of dust or debris being blown into the pipes, which can have an extremely detrimental effect on the instrument. </t>
  </si>
  <si>
    <r>
      <t>S</t>
    </r>
    <r>
      <rPr>
        <b/>
        <sz val="12"/>
        <color theme="1"/>
        <rFont val="Times New Roman"/>
        <family val="1"/>
      </rPr>
      <t>caffolding</t>
    </r>
  </si>
  <si>
    <t xml:space="preserve">The contractor is to supply and install scaffolding in full accordance with the Standards section of the specification.  </t>
  </si>
  <si>
    <t>The contractor is to tender for the work as detailed to facilitate the work.   The contractor must engage a scaffolder capable of producing a technical design which must be submitted by the successful tenderer and be approved by the Principle Designer and the CDM Advisor.</t>
  </si>
  <si>
    <t xml:space="preserve">The scaffold is to be erected by competent registered scaffolders.   End caps must be provided against any poles that touch masonry.   Full support must be provided over any uneven ground surfaces or burial areas. Buttressing where necessary should be located to clear graves and must be sited to ensure access via paths is maintained. </t>
  </si>
  <si>
    <t>All working areas shall be fully provided with kick boards and secure planking.</t>
  </si>
  <si>
    <t xml:space="preserve">The contractor shall include for any pole or tower scaffold access to the interior and exterior on a temporary basis as required to facilitate the work. </t>
  </si>
  <si>
    <t>The contractor is responsible for ensuring that the congregational area is kept clean at all times for service.</t>
  </si>
  <si>
    <t xml:space="preserve">The scaffold shall include for all necessary guard rails and fixed access points and be suitably guarded for ladder access.   All ladder access around the scaffolding shall be removed at the end of every working day, or made unusable as agreed by the surveyor and the Church insurers.  Corrugated metal fencing shall be fixed around the base of the scaffolding to stop miscreants rising up this onto the roof area.   </t>
  </si>
  <si>
    <t>No physical fixing eyes will be permitted and no drilling for the fixings will be entertained into the masonry.  Buttressing and weighting shall be included in the design.</t>
  </si>
  <si>
    <t>The scaffolder must be contracted by the contractor to check all scaffolding on a weekly basis to ensure that the scaffolding is safe and has not been adversely affected by loading or building works.  The inspections should be noted and records and comments provided to the Surveyor at monthly meetings advising on action taken.</t>
  </si>
  <si>
    <t>Lightning Conductor</t>
  </si>
  <si>
    <t xml:space="preserve">Ensure the scaffold is fully bonded to the lightning conductor and that the conductor is tested to ensure it is operating correctly. Engage St Ives Steeplejacks or Dawsons to connect the scaffold, check the lightning conductor and undertake any monitoring during the contract. </t>
  </si>
  <si>
    <t xml:space="preserve">Upon completion of the tower works and eventual stripping of the scaffold the steeplejack is to reconnect the lightning conductor to the tower and ensure it is functioning correctly. </t>
  </si>
  <si>
    <t>Tower Interior</t>
  </si>
  <si>
    <t>Allow for fully protecting all fixtures and fittings within the tower</t>
  </si>
  <si>
    <t xml:space="preserve">Allow for full protection to the bell ensuring it are secured at all times. </t>
  </si>
  <si>
    <t>Church</t>
  </si>
  <si>
    <t>There will be times in the contract where the church will need to be used by the parish for funerals, weddings and other events. The contractor will be given plenty of notice of this and will need make workmen aware of the need to clear down the church and stop work at specified times.</t>
  </si>
  <si>
    <t>DEMOLITION, OPENING UP AND STRIPPING</t>
  </si>
  <si>
    <t>Raking Out Pointing</t>
  </si>
  <si>
    <t>The contractor is to provisionally price for each element below. We envisage that all areas will be re-pointed but some elements will be removed if the tender exceeds the estimated contract figure. Please put the price for each element in the adjacent column.</t>
  </si>
  <si>
    <t>Allow for raking out all jointing to the walling in the areas described above   All joints should be raked out to a minimum depth of 45mm or one and a half times the width of the joint to be worked on subject to agreement and approval with the surveyor. Remove any inappropriate render and cement wash.</t>
  </si>
  <si>
    <t>All work is to be undertaken in full accordance with the Standards section of the specification.</t>
  </si>
  <si>
    <t xml:space="preserve">No mechanical tools, grinders or mechanical cutting equipment shall be allowed on site to rake out the jointing.  </t>
  </si>
  <si>
    <t>Extreme care is to be taken around the arris joints of the stonework which will be friable.</t>
  </si>
  <si>
    <t>Include for raking out all joints to louvres and openings subject to an assessment and agreement on site with the surveyor.</t>
  </si>
  <si>
    <t>Tower Openings</t>
  </si>
  <si>
    <t>Interior</t>
  </si>
  <si>
    <t>Allow for fully vacuuming and cleaning out all debris and detritus from all levels of the tower flooring to enable a full assessment of necessary timber repairs to be made.</t>
  </si>
  <si>
    <t>Internal Plaster Removal</t>
  </si>
  <si>
    <t>MASONRY WORKS</t>
  </si>
  <si>
    <t>Re-pointing Externally</t>
  </si>
  <si>
    <t>All the re-pointing work is to be undertaken in full accordance with our Standards section on materials and workmanship.</t>
  </si>
  <si>
    <t>Full tending of masonry shall also be undertaken in accordance with this section.</t>
  </si>
  <si>
    <t>Having raked out the walling the contractor is to brush away all loose and friable material and sluice through with water.</t>
  </si>
  <si>
    <t>Damp down joints prior to re-pointing working only on small areas at a time to ensure that moisture is controlled and that the mortar and pointing material is properly monitored.</t>
  </si>
  <si>
    <t>The contractor is to point in the jointing of the walling with a flexible pointing iron pushing in the pointing mortar to exclusion.   Fill up joints to the phase of the stonework finishing just proud to allow for beating back with a churn brush as detailed.</t>
  </si>
  <si>
    <t>Tend and monitor pointing work as detailed in the Standards section.  Allow for full dampening down, hanging of hessian and plastic sheets.</t>
  </si>
  <si>
    <t>Protect from all drying winds and sun.</t>
  </si>
  <si>
    <t>Louvres</t>
  </si>
  <si>
    <t>All subject to confirmation on site.</t>
  </si>
  <si>
    <t>Allow for bringing in new Delabole slates to for the above. Bed the slates into existing grooves using MNH3.5 lime mortar. Exact requirement will be determined upon high level access.</t>
  </si>
  <si>
    <t>Flaunch inner sills to openings to fall outwards towards the louvres allowing for suitable drainage and weep holes. Allow for NHL5 mortar flaunching onto sill. The contractor is to include for re-pointing around windows, glazing, vents etc., and door frames to complete exterior of the tower utilising the same mortar.</t>
  </si>
  <si>
    <t>The contractor is to allow for reinstating the barge pointing previously removed. Allow for using a to be 2.5:1mix CLS26 sand to NHL5 hydraulic lime mortar.</t>
  </si>
  <si>
    <t>The same application and tending specification is to be used as above.</t>
  </si>
  <si>
    <t>Tower Wall Ties</t>
  </si>
  <si>
    <t>Allow for 1000mm anchors at 900mm vertical and 900mm horizontal centres.</t>
  </si>
  <si>
    <t>Internal Re-Plastering</t>
  </si>
  <si>
    <t>Following an agreed period (possibly 18-24 months) return to the Church re-scaffold, clean down joints and prepare for re-plastering to all areas previously hacked out.  Initially dub out the walling having damped the same down in preparation.</t>
  </si>
  <si>
    <t>Thereafter apply one hurled coat to all surfaces to provide bond Apply three further coats (to be agreed) of lime plaster utilising a consistent mix throughout bringing it up to match existing surfaces.  All initial plastering shall be undertaken using NHL 3.5 and CLS 25 as obtained from the Cornish Lime Company.   A final fine skimmed coat shall be provided to match the existing finish utilising a one to one mix of lime and fine sand providing a smooth finish to match the rest of the Church.</t>
  </si>
  <si>
    <t>Include for working into reveals, mouldings and angles.</t>
  </si>
  <si>
    <t>Upon completion re-set notice boards, services, radiators, pigeon holes and plaques.</t>
  </si>
  <si>
    <t>CARPENTRY WORK</t>
  </si>
  <si>
    <t>Tower Floors</t>
  </si>
  <si>
    <t>Allow for the provisional replacement of 3no 200x75mm C24 tanalised treated softwood joists to each floor level working up.</t>
  </si>
  <si>
    <t>Allow for bedding into pockets having allowed for additional treatment with 5 star preservative to the ends.</t>
  </si>
  <si>
    <t>For tendering purposes allow for lifting and replacing the floor boarding to 50% of level floor areas. Allow for bringing in new 200x22mm oak floor boards to make up the areas. Allow for tongue and groove boards and nail to be joists accordingly.</t>
  </si>
  <si>
    <t>Rafter Feet</t>
  </si>
  <si>
    <t>The design of the church roof is to have the rafter feet protruding beyond the wall plate to support the boarding which the gutters are fixed too. When the fascia boards have been removed a full inspection of base of the rafters will be carried out.</t>
  </si>
  <si>
    <t>Provisionally allow for cutting out 30m of rotten timbers and carrying out a splice repair using a graded and tanalised timbers.</t>
  </si>
  <si>
    <t>All Windows / Doors</t>
  </si>
  <si>
    <t>All opening elements should be oiled and eased as part of the works</t>
  </si>
  <si>
    <t>LEADWORK</t>
  </si>
  <si>
    <t xml:space="preserve">All work to be done in full accordance with Lead Sheet Association Codes of Practice and Recommendations.  </t>
  </si>
  <si>
    <t xml:space="preserve">All new gutter units as supplied  shall be de-scaled where necessary unless delivered primed. </t>
  </si>
  <si>
    <t>Allow for a coat of red oxide and then 3no undercoats and 4no top coats of suitable black paint to all units. Paint the interior of the new gutter units with 1 no coat of bitumen paint.</t>
  </si>
  <si>
    <t>All gutter joints shall be sealed with gutter mastic and fully secured utilising existing fixing holes.   Thereafter the interior of the gutter shall be painted with 1 no further coat of bitumastic paint once fitted.</t>
  </si>
  <si>
    <t>DECORATING</t>
  </si>
  <si>
    <t>Smartwater</t>
  </si>
  <si>
    <t>All new leadwork on the church is to be coated with Smartwater as per the manufacturer’s instructions. All necessary notification is to be provided and details of the Smartwater are to be provided to the relevant company databases. The church has used Smartwater in the past and therefore the same water will need to be obtained following liaison with the client.</t>
  </si>
  <si>
    <t>External Woodwork</t>
  </si>
  <si>
    <t>To all new and retained wood work allow for the following works.</t>
  </si>
  <si>
    <t>Thoroughly clean down the surfaces with soap and water, detergent solution or suitable solvent, to remove all dirt, grease and surface contaminants. Remove all blistered, poorly adhering or otherwise defective coatings. Where flaking has occurred or coatings are defective, the entire member or section must be stripped back to the nearest joint. Open-up all joints which are not tight fitting and rake out thoroughly. Rub down to 'feather' broken edges and *dust off. Abrade overall in the direction of the grain to remove any grey denatured timber, raised grain and round all sharp edges</t>
  </si>
  <si>
    <t xml:space="preserve">Apply two thin coats of an appropriate knotting solution to all knots and resinous areas and allow to harden. </t>
  </si>
  <si>
    <t>Internally</t>
  </si>
  <si>
    <t>Allow new plastering to dry for approximately one month and thereafter apply three coats of beeck mineral paint to match the existing colour.</t>
  </si>
  <si>
    <t>Please cost separately for the redecorating of the remaining cream painted walls throughout the Church on completion. Allow for using vapour permeable trade emulsion.</t>
  </si>
  <si>
    <t xml:space="preserve">Upon completion the contractor is to clean out all low level gullies and rod the same to ensure that they are free flowing and operating satisfactorily.  All debris shall be removed from the site and the paths should be raked, swept or cleaned as appropriate.   Any builders’ debris shall be removed from site. </t>
  </si>
  <si>
    <t>On completion all window openings adjacent to the work on the main body of the building shall be completely cleaned down of any debris and dust.</t>
  </si>
  <si>
    <t>Allow for re-instatement of the graveyard - rake and level out disturbed areas of grass and re-seed.</t>
  </si>
  <si>
    <t>Allow a provisional allowance of £2,000 to make good to unavoidable damage to any paving / stonewalling as a result of the works. Any works necessary due to poor placement or management should be settled at contractor's cost.</t>
  </si>
  <si>
    <t>The site is to be left clean and tidy, both internally and externally to the full satisfaction of the surveyor.</t>
  </si>
  <si>
    <t xml:space="preserve">SUMMARY SHEET </t>
  </si>
  <si>
    <t>Site Preparation and Scaffolding</t>
  </si>
  <si>
    <t xml:space="preserve">Total </t>
  </si>
  <si>
    <t>Total to date</t>
  </si>
  <si>
    <t>Percentage complete</t>
  </si>
  <si>
    <t>Variation Orders</t>
  </si>
  <si>
    <t>VO1</t>
  </si>
  <si>
    <t>Variation Order Total</t>
  </si>
  <si>
    <r>
      <rPr>
        <b/>
        <sz val="12"/>
        <color theme="1"/>
        <rFont val="Times New Roman"/>
        <family val="1"/>
      </rPr>
      <t xml:space="preserve">Property:  </t>
    </r>
    <r>
      <rPr>
        <sz val="12"/>
        <color theme="1"/>
        <rFont val="Times New Roman"/>
        <family val="1"/>
      </rPr>
      <t xml:space="preserve">St Grada and Holy Cross Church         </t>
    </r>
    <r>
      <rPr>
        <b/>
        <sz val="12"/>
        <color theme="1"/>
        <rFont val="Times New Roman"/>
        <family val="1"/>
      </rPr>
      <t>Client:</t>
    </r>
    <r>
      <rPr>
        <sz val="12"/>
        <color theme="1"/>
        <rFont val="Times New Roman"/>
        <family val="1"/>
      </rPr>
      <t xml:space="preserve"> The Vicar and Churchwardens</t>
    </r>
  </si>
  <si>
    <t>The contractor is invited to tender for work at St Grada and Holy Cross Church, Ruan in accordance with the specification, contained within this tender.</t>
  </si>
  <si>
    <t xml:space="preserve">The work will focus on the roof and external pointing to the church along with some internal elements.  </t>
  </si>
  <si>
    <t>- Re-roofing of the church and replacement leadwork</t>
  </si>
  <si>
    <t>- Installation of gutters, down pipes and new soakaways to the church.</t>
  </si>
  <si>
    <t>-      Strip the existing roof covering and all leadwork to the main church</t>
  </si>
  <si>
    <t>Limited parking is available at the layby for 2 further vans. This is again is prone to becoming boggy and water logged during wet weather and this should be taken into account by the contractor.</t>
  </si>
  <si>
    <t>Access to the church directly can be obtained through an access lane to the west for deliveries of materials and removal of rubbish. The access path to the church is for pedestrians only and material will need to be taken manually through to the vehicle area at the end of the lane.</t>
  </si>
  <si>
    <t xml:space="preserve">Despite its isolated location, the church is a popular location for walkers and pedestrians. A public byway runs alongside the church yard which will remain open over the course of the works. The contractor should bear this in mind both for security as well and health and safety reasons. </t>
  </si>
  <si>
    <t xml:space="preserve">Scaffolding will be required to enable access to and around the tower, all roof areas and all high level work areas as covered by the specification. Scaffolding is to be provided internally and externally as necessary in order to facilitate the works. </t>
  </si>
  <si>
    <t>The scaffold to the main body of the church should also have roof system to protect the structure below when exposed. Allow for extending the scaffold roof beyond the roof line to the east and west and for downstands all around to afford full protection to the roof area below, whilst being worked upon.</t>
  </si>
  <si>
    <t>Lane</t>
  </si>
  <si>
    <t>The contractor shall cost for the following preparatory stripping and access work:</t>
  </si>
  <si>
    <t>Carefully lift ridge tiles and set aside for re-use.   Clean off the backs in preparation for re-bedding.   Store in a secure safe location.  Advise Surveyor of salvage</t>
  </si>
  <si>
    <t>The contractor is to access all lead areas to be worked upon following agreement as to phasing and execution of the works with the surveyor.  The contractor is to lift all lead areas allowing a full and detailed inspection of the decking below.</t>
  </si>
  <si>
    <t>The contractor will be requested to cost for work to the south porch and north vestry separately from other areas within the submission of the tender return.   Costings should be suitably broken down to enable such post tender analysis.</t>
  </si>
  <si>
    <t>Carefully strip all slates from the roof areas to be worked upon. The current roof covering has been cement washed at some point in the past. This means that the chances of reclamation or re-use are slim. As such allow for full disposal of materials arising.</t>
  </si>
  <si>
    <t>Note these are  unusual ridge tiles which will be difficult to match.   Extreme care is required when working on them, storing and preparing them.</t>
  </si>
  <si>
    <t>Remove the finials from the gable ends. These are to be set aside for repair and reinstatement.</t>
  </si>
  <si>
    <t>The contractor is to access the roof area and remove all slating battens and associated coverings.   Carefully de-nail and dispose off site.   Access the roof structure and de-nail all the rafters.   The contractor is to brush down all timbers from within the roof void area taking especial care of the ceiling structure below.   Remove any debris and vacuum out the void in its entirety.   Full access to inspect the timbers should be provided to the surveyor, who will need to check for any earlier decorative schemes.   The contractor is to include for the removal of all existing weathering, soakers, flashings, rendering abutment and other detailing to the slating, which are disturbed as work progresses.</t>
  </si>
  <si>
    <t xml:space="preserve">The contractor is to cost for the judicious treatment of the timberwork from above, utilising a permethrin water based timber treatment against beetle infestation, as approved by the Nature Conservancy Council.   This should be applied only in infested areas as directed by the surveyor, but for the purposes of tendering the contractor shall allow for supplying and treating the whole roof area within the tender submission. Treatment with fungicidal paste solutions to affected timbers may be necessary. </t>
  </si>
  <si>
    <t>The contractor is to carefully lift all the lead decking to the intersecting valleys and abutments to be worked upon.  The lead may be used for sacrificial strips and should be set aside for assessment by the surveyor subject to instructions.   All lifted lead will need to be stored in a safe place and checked and then weighed, and where relevant, separate credit notes will be provided to the Church, detailing the weighing and the value of credit.</t>
  </si>
  <si>
    <t>St Grada and Holy Cross Church</t>
  </si>
  <si>
    <t>GROUNDWORKS</t>
  </si>
  <si>
    <t>The church does not currently have any gutters or downpipes which has lead to issues with low level damp in the walling and minor ground movement.</t>
  </si>
  <si>
    <t>The provisional locations of the soakaways and also the pipe runs is shown on the below plan.</t>
  </si>
  <si>
    <t>The downpipes shall drain into Hepworth or similar clay trapped gullies with 6” cast iron grates provided over, painted black (code 966 from J&amp;JW Longbottom). The gullies are to drain into 100mm UPVC pipes to form a surface water drain that will be taken to soakaways. Allow for suitable connection piece between gully and pipe.</t>
  </si>
  <si>
    <t>New UPVC surface water pipes will be bed on 100mm of granular material between 5 and 10mm in diameter, which will be taken up to the top of the pipe. 100mm of selected granular fill will then be provided on top with pieces no larger than 40mm e provided on top before a minimum of 200mm of selected fill is laid on top, as per diagram 10 b) of approved document H1. The pipes will be laid to a gradient of 1:80 and all UPVC pipework will be provided in full accordance with BS EN 1401.</t>
  </si>
  <si>
    <t>The contractor is to allow for new surface water drainage to all downpipes. The building is to be provided with 8no downpipes – 3no to the south elevation east of the porch, 2no to south elevation west of the porch elevation, 1no to the north elevation to the west of the vestry, 1no to the west elevation of the vestry and 1no to the east elevation.</t>
  </si>
  <si>
    <t>Allow for clearing back the undergrowth in the old coach trail to the west of the church for the excavation of the soakaway.</t>
  </si>
  <si>
    <t xml:space="preserve">New 450mm inspection chambers are to be provided at changes in direction. For the purposes of tendering allow for 6no chambers at 750mm depth. Allow for black cast iron round covers. </t>
  </si>
  <si>
    <t>Upon completion of the works, allow for making good the areas of soakaway and re-seeding with grass.</t>
  </si>
  <si>
    <t>-       Scaffold access around the whole church including full scaffold cover to the actual tower.</t>
  </si>
  <si>
    <t>-       Re-pointing of the church and to the tower.</t>
  </si>
  <si>
    <t>-       Internal plastering and decoration works</t>
  </si>
  <si>
    <t>- South aisle elevation to the east of the porch</t>
  </si>
  <si>
    <t xml:space="preserve">- The  South aisle elevation on the west of the porch </t>
  </si>
  <si>
    <t>- East Gable</t>
  </si>
  <si>
    <t>- North aisle to the east of vestry</t>
  </si>
  <si>
    <t>- Vestry on all elevations</t>
  </si>
  <si>
    <t xml:space="preserve"> North aisle to west of the vestry</t>
  </si>
  <si>
    <t>Allow for removing all unnecessary metal fixings which were previously set within the walling.</t>
  </si>
  <si>
    <t>Care is to be taken around the tracery and stonework around window openings.</t>
  </si>
  <si>
    <t>Subject to confirmation, allow for carefully removing the quatrefoil slates from the tower openings. Each removal is to be confirmed on site with the surveyor present.</t>
  </si>
  <si>
    <t>Please note that this area is extremely cramped and there are several compromised timbers so care should be taken.</t>
  </si>
  <si>
    <t>Having prepared, removed boards and protected the areas the contractor is to carefully hack off the plaster internally as follows:</t>
  </si>
  <si>
    <t>- Internal lower tower area.</t>
  </si>
  <si>
    <t>- The south porch external elevations</t>
  </si>
  <si>
    <t>- The internal porch walling.</t>
  </si>
  <si>
    <t>-South wall of the nave</t>
  </si>
  <si>
    <t>- North wall of the nave</t>
  </si>
  <si>
    <t>- East gable</t>
  </si>
  <si>
    <t>Internal Ceilings</t>
  </si>
  <si>
    <t>Allow for removing 50% of the lath and plaster ceiling from within the porch</t>
  </si>
  <si>
    <t>Allow for removing 3m² of the lath and plaster ceiling from the main body of the church. These areas will be specified onsite by the contractor.</t>
  </si>
  <si>
    <t>Where plaster is removed, it is to be cut back neatly so that a repair can be formed.</t>
  </si>
  <si>
    <t>Please note that there is no electric supply to the church. The contractor will need to ensure where power tools are used they are either petrol or battery operated.</t>
  </si>
  <si>
    <t>It maybe possible to bring a generator to site if the contractor wishes. However this will be at the contractors expense and also their responsibility onsite to maintain and keep secure.</t>
  </si>
  <si>
    <t>There is no water supply at the church. The contractor will need to allow for a water bowser or similar to be delivered to facilitate masonry works in particular.</t>
  </si>
  <si>
    <t>The pointing mortar is to be 2.5:1mix CLS28 sand to NHL3.5 hydraulic lime mortar externally.</t>
  </si>
  <si>
    <t xml:space="preserve">Remove existing bird protection. Allow for the provision of new mesh guarding being 2" x 2" x 10 swg galvanised weld mesh. For the purposes of tendering the contractor is to allow for new mesh to all louvred windows to the tower. Secure to new timber frames internally. Allow for replacing the frames subject to confirmation with new 50x50mm tanalised treated softwood battens. </t>
  </si>
  <si>
    <t>Gable Barge Pointing</t>
  </si>
  <si>
    <t>All gable barge pointing is to be carefully raked out to the roof areas.</t>
  </si>
  <si>
    <t>Install in full compliance with manufacturer's instructions.</t>
  </si>
  <si>
    <t xml:space="preserve">Repairs should be allowed to the rafter and ceiling truss beam feet where necessary. Any medieval timber should be retained and either new 100x100mm rafters / ties provided alongside or 100x50mm plates bolted to the timbers on either side. These should continue for at least 900mm up the length of the timber. Rafter feet to be provided with side plants alongside bolted with dog tooth connectors again to 900mm up the rafters. Allowance for 130no side plant repairs to the rafters and ceiling ties. Only severely decayed rafters should be removed. For tendering purposes allow for 40no rafter replacements. </t>
  </si>
  <si>
    <t>Valleys</t>
  </si>
  <si>
    <t>Roof Membrane and Battens</t>
  </si>
  <si>
    <t xml:space="preserve">The ties between the rafters and ceiling beams should be re-pegged and an allowance for replacement of 130no 100x45mm of the ties should be allowed for. Medieval ties should be retained if at all possible. Where the timber around the mortice in the truss beam is decayed the contractor should allow for infilling alongside the mortice with a 100x50mm tanalised treated softwood plate supporting the repair </t>
  </si>
  <si>
    <t>Bat Slates</t>
  </si>
  <si>
    <t>Flashings</t>
  </si>
  <si>
    <t xml:space="preserve">The plumber is to allow for Code 4 lead soakers and Code 5 lead cover flashings to the chimney and wall abutments. The soakers should up-stand on the wall by 100mm and lap under the slates by 150mm. Maximum length of flashing piece to be 1.5m. The flashing should cover the soaker up-stands by not less than 65mm and a 100mm minimum lap should be provided between flashing pieces. Lead wedges should be used to secure the flashing steps. </t>
  </si>
  <si>
    <t xml:space="preserve">Where vertical flashings are provided an upstand of 150mm is to be taken up abutting walls with a cover flashing dressed down form a worm dressing cut into a mortar joint. The flashing should dress down the roof by 200mm and the cover flashing should finish just short of the lower flashing by less than 5mm. </t>
  </si>
  <si>
    <t>Each slate is to be double nailed with minimum 40mm copper slating nails.  The contractor is to lay the under office slate and thereafter lay slating up the slope to the ridge line.   The contractor must include for slate and a halves, both for the new slating and salvaged.  Allow for bringing in necessary slate and a halves for the salvaged work.   No slate fingers will be permitted.  The slating must rise up to the ridge line ensuring a constant lap and exposed tail end.   The upper course of slating must not present a greater exposed tail end than successive lower courses.   Full dry and lap must be provided under the ridge tiles.</t>
  </si>
  <si>
    <t xml:space="preserve">No fixing with use of Grip-fix or tingles will be permitted.   All slating work to be in full accordance with British Standard BS5534:2003 – Codes of Practice for Slating and Tiling (including Shingles) and BS8000 – Workmanship on Building Sites, Part 6:1990 – Code of Practice for Slating and Tiling Roofs and Cladding.  </t>
  </si>
  <si>
    <t>All ridges are to be bedded in NHL 3.5 mortar using the CLM 25 mix as obtained from the Cornish Lime Company, Brims Park, Old Callywith Road, Bodmin PL30 2DZ, telephone 01208 79779.   No colouring is to be permitted in the mortar.</t>
  </si>
  <si>
    <t>For the purpose of the tender allow for new slates from Trevillet or Delabole quarries are to be used for the slopes.   The slates to be utilised are to be 508 x 254mm natural cleaved slates.</t>
  </si>
  <si>
    <r>
      <rPr>
        <u/>
        <sz val="12"/>
        <color theme="1"/>
        <rFont val="Times New Roman"/>
        <family val="1"/>
      </rPr>
      <t>North elevation wall plate/eaves acce</t>
    </r>
    <r>
      <rPr>
        <sz val="12"/>
        <color theme="1"/>
        <rFont val="Times New Roman"/>
        <family val="1"/>
      </rPr>
      <t>ss – Along the north elevation of the church gaps (at
least 6 along this elevation) will be left on the top of the stonework to allow bats to land on the
stone wall and crawl onto the wall top as shown on Photograph 8 of the ecology report attached within the tender pack. These gaps will be at least 50mm x 25mm and their locations will be indicated by the ecologist to the site manager.</t>
    </r>
  </si>
  <si>
    <r>
      <rPr>
        <u/>
        <sz val="12"/>
        <color theme="1"/>
        <rFont val="Times New Roman"/>
        <family val="1"/>
      </rPr>
      <t>Retention of louver access on the tower</t>
    </r>
    <r>
      <rPr>
        <sz val="12"/>
        <color theme="1"/>
        <rFont val="Times New Roman"/>
        <family val="1"/>
      </rPr>
      <t xml:space="preserve"> – if any modifications are to be made to the louver
windows these will be agreed with the ecologist. Any modifications will ensure that there are
50mm x 25mm gaps between the louver openings and the surrounding stone edging.</t>
    </r>
  </si>
  <si>
    <t>Ceiling Repairs</t>
  </si>
  <si>
    <t>To the ceiling areas which were previously removed, allow for the following repairs:</t>
  </si>
  <si>
    <t>Install a 50x25mm tanalised timber soffit to the affected area. This is to be set 12.5mm back from the retained finished surfaces</t>
  </si>
  <si>
    <t>Allow for the installation of glassroc boarding which is to fitted to the soffits and set flush to the retained ceilings.</t>
  </si>
  <si>
    <t xml:space="preserve">Allow for the formation of replacement softwood to all pitched valleys on the porch and vestry roofs with 225x22mm yellow pine boards either side of the centre line of the valley up under the slating to either side. Allow for a tilting fillet to the boards under the slate line. The boards should be fixed to the rafters onto noggins fixed to the side to prevent damage to the rafters. </t>
  </si>
  <si>
    <t>- Nave gable end</t>
  </si>
  <si>
    <t>- West wall of chancel</t>
  </si>
  <si>
    <t>- North and south wall of chancel</t>
  </si>
  <si>
    <t>Price and breakdown the areas as follows:</t>
  </si>
  <si>
    <t>Provisional distribution to be - 4no to the nave roof, 2 on each slope. 4no to the chancel roof, 2no on each slope, 2no to the vestry roof, 2no in each slope.</t>
  </si>
  <si>
    <t>For the purposes of tendering the contractor is to allow for the provision of 10no lead bat slates to the roof slopes. These are to be provided at high level on the internal slopes in order to promote ventilation through the roof. See detail drawing S:456-10.</t>
  </si>
  <si>
    <t>SLATING / ROOF WORKS</t>
  </si>
  <si>
    <t>Previously Stripped Areas</t>
  </si>
  <si>
    <t>Tower Roof</t>
  </si>
  <si>
    <t>To the tower roof allow for resetting a nominal 15 No. slipped slates with stainless steel tail clip fixings as directed.</t>
  </si>
  <si>
    <t>Allow for safely accessing the tower roof to reset slates which have previously slipped.</t>
  </si>
  <si>
    <t>Gable Finial Crosses</t>
  </si>
  <si>
    <t>The gable finial crosses which were previously removed are to be checked over for damage and  potential reinstatement.</t>
  </si>
  <si>
    <t>Allow a provisional sum of £2,000.00 for repairs to the finials.</t>
  </si>
  <si>
    <t>Allow for lining the hole with DPC which is to be turned up at the head of the hole and folded back.</t>
  </si>
  <si>
    <t>The finials are to be resin set into the holes and then further capped off with a 1:1:6 NHL 5, cement and sand flaunching. This is to also conceal the DPC.</t>
  </si>
  <si>
    <t>GUTTERS AND RAINWATER GOODS</t>
  </si>
  <si>
    <t>Allow for new grounds and fixing for the ears and lugs of all hoppers and downpipes throughout the Church. Provide a lead lining/sleeve in the hoppers to block the two side lugs and stop sticks causing a blockage. Allow for isolating the cast iron from the fixing screws with rubber or similar seals to avoid metal to metal corrosion.</t>
  </si>
  <si>
    <t xml:space="preserve"> The guttering is to be put in situ and thereafter receiving a touching up of any damaged sections of paintwork, following which apply 1 no full oil based undercoat and thereafter 1 no full gloss coat to all external surfaces and fixings. Allow for suitable exterior quality metal paint - paint choice to be fully approved by the surveyor before application and fully in line with manufacturer recommendations.</t>
  </si>
  <si>
    <t>Allow for complete new units to all areas subject to further confirmation. Allow for deep half round cast iron gutters from LW Longbottom Ltd with 4" cast iron round downpipes.  The contractor is to allow  purchase and for re-setting all necessary angles, bends, brackets, stops, running outlets swan necks.</t>
  </si>
  <si>
    <t>ELECTRICS</t>
  </si>
  <si>
    <r>
      <rPr>
        <b/>
        <sz val="12"/>
        <color theme="1"/>
        <rFont val="Times New Roman"/>
        <family val="1"/>
      </rPr>
      <t>Option 1 External Scaffold</t>
    </r>
    <r>
      <rPr>
        <sz val="12"/>
        <color theme="1"/>
        <rFont val="Times New Roman"/>
        <family val="1"/>
      </rPr>
      <t>: The contractor shall ensure that the scaffolding is provided with a full apex or mono pitch roof set above the tower to weather the tower structure throughout the works. The scaffolding shall also be provided with full reinforced sheeting to the exterior of all elevations of the tower.  Full details of the proposed sheeting should be submitted by the  successful contractor for approval by the surveyor.   It will be the responsibility of the main contractor to ensure that the protective sheeting is maintained throughout the contract period.   The perimeter sheeting which is to be set to all four sides of the tower is to be taken down to no less than approximately 1.5m from ground level.  This should be suitably detailed to ensure that corrugated metal sheeting and protection is provided around the base of the scaffolding and that no miscreants are permitted to climb the scaffolding.</t>
    </r>
  </si>
  <si>
    <r>
      <rPr>
        <b/>
        <sz val="12"/>
        <color theme="1"/>
        <rFont val="Times New Roman"/>
        <family val="1"/>
      </rPr>
      <t>Option 2 External Scaffold:</t>
    </r>
    <r>
      <rPr>
        <sz val="12"/>
        <color theme="1"/>
        <rFont val="Times New Roman"/>
        <family val="1"/>
      </rPr>
      <t xml:space="preserve"> The scaffolding shall also be provided with full reinforced sheeting to the exterior of all elevations of the tower.  Full details of the proposed sheeting should be submitted by the  successful contractor for approval by the surveyor.   It will be the responsibility of the main contractor to ensure that the protective sheeting is maintained throughout the contract period.   The perimeter sheeting which is to be set to all four sides of the tower is to be taken down to no less than approximately 1.5m from ground level.  This should be suitably detailed to ensure that corrugated metal sheeting and protection is provided around the base of the scaffolding and that no miscreants are permitted to climb the scaffolding. Not scaffold roof is required for this option.</t>
    </r>
  </si>
  <si>
    <t>There are two options for the scaffold. The contractor is to price both options with Option 1 included in the summary sheet.</t>
  </si>
  <si>
    <r>
      <t xml:space="preserve">The Employer and Contractor have agreed that VAT will be paid on interim Certificates at a rate of 20% as assessed.  Thus the VAT due on this Certificate is </t>
    </r>
    <r>
      <rPr>
        <b/>
        <sz val="8"/>
        <color theme="1"/>
        <rFont val="Times New Roman"/>
        <family val="1"/>
      </rPr>
      <t xml:space="preserve">£ </t>
    </r>
    <r>
      <rPr>
        <sz val="8"/>
        <color theme="1"/>
        <rFont val="Times New Roman"/>
        <family val="1"/>
      </rPr>
      <t xml:space="preserve">which should be added by the employer to the amount certified above when settling this Certificate. (To be used where clause 1A applies.)  </t>
    </r>
  </si>
  <si>
    <r>
      <t>Total inclusive if amended VAT</t>
    </r>
    <r>
      <rPr>
        <b/>
        <u/>
        <sz val="8"/>
        <color theme="1"/>
        <rFont val="Times New Roman"/>
        <family val="1"/>
      </rPr>
      <t xml:space="preserve"> £</t>
    </r>
    <r>
      <rPr>
        <sz val="8"/>
        <color theme="1"/>
        <rFont val="Times New Roman"/>
        <family val="1"/>
      </rPr>
      <t xml:space="preserve"> The Contractor will separately give to the Employer a provisional assessment of the respective values of the supplies of goods and services in respect of this Certificate upon VAT is chargeable and the rates applicable thereto.</t>
    </r>
  </si>
  <si>
    <t>JCD/</t>
  </si>
  <si>
    <t xml:space="preserve">JCD </t>
  </si>
  <si>
    <r>
      <rPr>
        <b/>
        <sz val="12"/>
        <color theme="1"/>
        <rFont val="Times New Roman"/>
        <family val="1"/>
      </rPr>
      <t xml:space="preserve">Property: </t>
    </r>
    <r>
      <rPr>
        <sz val="12"/>
        <color theme="1"/>
        <rFont val="Times New Roman"/>
        <family val="1"/>
      </rPr>
      <t xml:space="preserve">         </t>
    </r>
    <r>
      <rPr>
        <b/>
        <sz val="12"/>
        <color theme="1"/>
        <rFont val="Times New Roman"/>
        <family val="1"/>
      </rPr>
      <t>Client:</t>
    </r>
    <r>
      <rPr>
        <sz val="12"/>
        <color theme="1"/>
        <rFont val="Times New Roman"/>
        <family val="1"/>
      </rPr>
      <t xml:space="preserve"> The Vicar and Churchwardens</t>
    </r>
  </si>
  <si>
    <t>Date:                          VO No: 1</t>
  </si>
  <si>
    <r>
      <rPr>
        <b/>
        <sz val="12"/>
        <color theme="1"/>
        <rFont val="Times New Roman"/>
        <family val="1"/>
      </rPr>
      <t xml:space="preserve">Date: </t>
    </r>
    <r>
      <rPr>
        <sz val="12"/>
        <color theme="1"/>
        <rFont val="Times New Roman"/>
        <family val="1"/>
      </rPr>
      <t xml:space="preserve">                  </t>
    </r>
    <r>
      <rPr>
        <b/>
        <sz val="12"/>
        <color theme="1"/>
        <rFont val="Times New Roman"/>
        <family val="1"/>
      </rPr>
      <t xml:space="preserve">     Contract Sum: </t>
    </r>
  </si>
  <si>
    <t>The contractor may wish to rig up a water butt system to the new downpipes and guttering as an auxiliary method. This method should not be relied upon owing to the unreliable British weather. Any system should be removed at the end of the contract if installed.</t>
  </si>
  <si>
    <t>It maybe necessary to provide hardcore to the lane over the course of the works to facilitate vehicular access. Allow a provisional sum of £5,000.00 for works to the byway as necessary to ensure access can be maintained throughout the works.</t>
  </si>
  <si>
    <t>Soakaways and Gully's</t>
  </si>
  <si>
    <t>As part of the works the contractor should allow for the formation of 2 no soakaways with connecting pipe runs.</t>
  </si>
  <si>
    <t xml:space="preserve">The contractor is, for tendering purposes, to allow for two new soakaways 1,500 x 1,500 x 1,500mm in size to the positions in the above plan. Allow for filling with selected hardcore and for bringing surface water drainage pipes up to the soakaway position. Final location to be agreed. </t>
  </si>
  <si>
    <t>Roof Stripping and Preparation</t>
  </si>
  <si>
    <t>Please note the slate roof to the tower is not to be stripped. There is an allowance else ware in the specification for replacing slipped slates here.</t>
  </si>
  <si>
    <t>The contractor is to cost for the careful lifting of the timbers to the intersecting valleys after a detailed assessment with the surveyor.  It is possible that the timber decking may be left in situ, but for the purposes of tendering, the contractor is to cost  for the removal and replacement of all lead valleys and associated weathering's.</t>
  </si>
  <si>
    <t>- The complete tower including the pinnacles and wind spurs</t>
  </si>
  <si>
    <t>In specified areas such as the east gable, we suspect that there maybe stencilling and decoration schemes which have been since painted over. Areas where there are loose paint are to be carefully brushed back to show the extent of this. The surveyor will then instruct accordingly.</t>
  </si>
  <si>
    <t>Allow for taking the plaster off followed by raking out joints, remove all debris and detritus and leave to stand and dry until directed.  Allow for adjusting and working around electrics and maintaining a temporary supply and then re-setting upon completion. Allow for the removal and replacement of all fixtures and fittings to the walls which may impede upon the works.  Allow the walls to dry.</t>
  </si>
  <si>
    <t>The contractor is to include for pointing and re-setting of slate louvres / weathering's to openings. The contractor is to allow for 10no 300x400mm slates to each opening.</t>
  </si>
  <si>
    <t>Allow for the provision of Helifix anchor repairs to the tower walling where cracks have opened previously. Anchors to be provided to all wall area above the four sided section of the tower where it takes an octagonal form.</t>
  </si>
  <si>
    <t>Truss and Wall plate Repairs</t>
  </si>
  <si>
    <t xml:space="preserve">The contractor is to allow for consolidation and repair work to the trusses and wall plates as necessary following opening up. For the purposes of tendering the contractor is to allow for the following works </t>
  </si>
  <si>
    <t xml:space="preserve">The inner wall plate to the eaves is to be splice repaired as necessary, but is to remain in-situ. Allow for a nominal replacement of 50% of the wall plate to all areas with new 140x100mm Douglas fir. This is to be located within the required areas. </t>
  </si>
  <si>
    <t xml:space="preserve">The outer wall plate to the eaves is to be splice repaired as necessary, but is to remain in-situ. Allow for a nominal replacement of 50% of the wall plate to all areas with new 150x100mm Douglas fir. This is to be located within the required areas. Allow for the provision of spreaders under the rafter feet position to pick up the back of the foot where unsupported. These should be formed from 100x100mm tanalised treated softwood nominal 200mm long. </t>
  </si>
  <si>
    <t xml:space="preserve">No wall plates to be removed or repaired until full inspection with the surveyor has taken place. </t>
  </si>
  <si>
    <t>The contractor shall lay a traditional bitumen roofing membrane to all slopes and thereafter lay 25 x 50mm tanalised treated softwood battens.   The contractor is to ensure that there are staggered joints to the battens and no length of batten is less than 1.2 in total.   The coursing of the battens is to suit the slating allowing for reinstatement of the slating as existing</t>
  </si>
  <si>
    <t>The contractor is to include for Code 4 soakers at all slate abutments to vertical faces.   The contractor is to include vertical faces.   Include for dressing in Code 5 milled lead cover flashings to be dressed down over the soakers with a minimum lap of 100mm.  The soakers to be dressed to the gauge of the slating.   No length of cover flashing to be more than 1.8m in length.  All work to be in full accordance with the LSA Codes of Practice and Recommendations.   The cover flashing is to be dressed into a groove or bed joint of no less than 40mm.   Allow for worming the dressing to ensure that the leading edge of the worm is dressed down to weather the joint.  Include for lead wedges and brass mechanical fixings with brass screws and washers epoxied into the mortar at 450 centres and thereafter pointed in on completion to lime mortar.</t>
  </si>
  <si>
    <t>Allow for making up deficiencies from suppliers of approved for the ridge tiles. For tendering allow for an angular 3 spike tile on the vestry, a 5 spike tile on the main nave and a slightly softer spiked tile to the chancel ridge tile. Allow for 5no of each aside from the nave. For the purposes of tendering the contractor is to allow for bringing  new ridge tiles for the complete length of the nave roof.  Samples to be approved by the surveyor prior to purchase and installation.</t>
  </si>
  <si>
    <t>The method of fixing is to be reviewed. For tender purposed allow for carefully drilling 60mm into the gable head stones. The hole is to be larger then the diameter of the finial posts.</t>
  </si>
  <si>
    <t>Gutters are to be fixed to the roof rafters / fascia's with side fixings, brackets screwed with SS screws to the side of the rafters and set at 800cc. Paint black and allow for rubber separation pieces between brackets and gutters.</t>
  </si>
  <si>
    <t>Downpipes are to be directed to the new soakaway gully's installed in previous sections of the specification</t>
  </si>
  <si>
    <t>Thereafter apply no coats of Dulux Trade Weathersheild Exterior Flexible Undercoat followed by 2no coats of Dulux Trade Weathersheild Exterior High Gloss. Colours as before.</t>
  </si>
  <si>
    <t>-       Raking out of mortar joints across the external elevations of the church and tower</t>
  </si>
  <si>
    <t>Access to the church is down a byway from the main road which runs for approximately 150m. The lane is not tarmacked and is very uneven. It is possible to drive vehicles down here but this cannot be relied upon during periods of wet weather. At the end of the lane it is possible to park 2 vans. The lane will still be used by pedestrians during the works.</t>
  </si>
  <si>
    <t>The site can be viewed remotely from your computer using the below link. https://my.matterport.com/show/?m=2k6MdUapmnb                                                                            We would strongly recommend a site visit also to get an idea of the sites logistical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</si>
</sst>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Red]\-&quot;£&quot;#,##0.00"/>
    <numFmt numFmtId="165" formatCode="_-&quot;£&quot;* #,##0.00_-;\-&quot;£&quot;* #,##0.00_-;_-&quot;£&quot;* &quot;-&quot;??_-;_-@_-"/>
    <numFmt numFmtId="166" formatCode="&quot;£&quot;#,##0.00"/>
    <numFmt numFmtId="167" formatCode="_-[$£-809]* #,##0.00_-;\-[$£-809]* #,##0.00_-;_-[$£-809]* &quot;-&quot;??_-;_-@_-"/>
    <numFmt numFmtId="168" formatCode="_-* #,##0.00_-;\-* #,##0.00_-;_-* &quot;-&quot;??_-;_-@_-"/>
  </numFmts>
  <fonts count="21" x14ac:knownFonts="1">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sz val="11"/>
      <color theme="1"/>
      <name val="Times New Roman"/>
      <family val="1"/>
    </font>
    <font>
      <sz val="11"/>
      <color theme="1"/>
      <name val="Calibri"/>
      <family val="2"/>
      <scheme val="minor"/>
    </font>
    <font>
      <b/>
      <sz val="11"/>
      <color theme="1"/>
      <name val="Calibri"/>
      <family val="2"/>
      <scheme val="minor"/>
    </font>
    <font>
      <b/>
      <strike/>
      <sz val="12"/>
      <color theme="1"/>
      <name val="Times New Roman"/>
      <family val="1"/>
    </font>
    <font>
      <b/>
      <sz val="11"/>
      <color theme="1"/>
      <name val="Times New Roman"/>
      <family val="1"/>
    </font>
    <font>
      <b/>
      <u/>
      <sz val="11"/>
      <color theme="1"/>
      <name val="Times New Roman"/>
      <family val="1"/>
    </font>
    <font>
      <b/>
      <u/>
      <sz val="12"/>
      <color theme="1"/>
      <name val="Times New Roman"/>
      <family val="1"/>
    </font>
    <font>
      <sz val="8"/>
      <color theme="1"/>
      <name val="Times New Roman"/>
      <family val="1"/>
    </font>
    <font>
      <b/>
      <sz val="8"/>
      <color theme="1"/>
      <name val="Times New Roman"/>
      <family val="1"/>
    </font>
    <font>
      <b/>
      <u/>
      <sz val="8"/>
      <color theme="1"/>
      <name val="Times New Roman"/>
      <family val="1"/>
    </font>
    <font>
      <u/>
      <sz val="8"/>
      <color theme="1"/>
      <name val="Times New Roman"/>
      <family val="1"/>
    </font>
    <font>
      <b/>
      <i/>
      <sz val="8"/>
      <color theme="1"/>
      <name val="Times New Roman"/>
      <family val="1"/>
    </font>
    <font>
      <strike/>
      <sz val="8"/>
      <color theme="1"/>
      <name val="Times New Roman"/>
      <family val="1"/>
    </font>
    <font>
      <u/>
      <sz val="12"/>
      <color theme="1"/>
      <name val="Times New Roman"/>
      <family val="1"/>
    </font>
    <font>
      <sz val="11"/>
      <color rgb="FF000000"/>
      <name val="Times New Roman"/>
      <family val="1"/>
    </font>
    <font>
      <sz val="8"/>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44">
    <border>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top style="medium">
        <color indexed="64"/>
      </top>
      <bottom style="medium">
        <color indexed="64"/>
      </bottom>
      <diagonal/>
    </border>
    <border>
      <left style="medium">
        <color auto="1"/>
      </left>
      <right/>
      <top style="thin">
        <color auto="1"/>
      </top>
      <bottom/>
      <diagonal/>
    </border>
    <border>
      <left style="thin">
        <color indexed="64"/>
      </left>
      <right style="thin">
        <color indexed="64"/>
      </right>
      <top style="thin">
        <color indexed="64"/>
      </top>
      <bottom style="thin">
        <color indexed="64"/>
      </bottom>
      <diagonal/>
    </border>
    <border>
      <left/>
      <right/>
      <top style="medium">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5" fillId="0" borderId="0" applyFont="0" applyFill="0" applyBorder="0" applyAlignment="0" applyProtection="0"/>
    <xf numFmtId="168" fontId="5" fillId="0" borderId="0" applyFont="0" applyFill="0" applyBorder="0" applyAlignment="0" applyProtection="0"/>
  </cellStyleXfs>
  <cellXfs count="244">
    <xf numFmtId="0" fontId="0" fillId="0" borderId="0" xfId="0"/>
    <xf numFmtId="0" fontId="1" fillId="0" borderId="6" xfId="0" applyFont="1" applyBorder="1" applyAlignment="1">
      <alignment vertical="top" wrapText="1"/>
    </xf>
    <xf numFmtId="166" fontId="0" fillId="0" borderId="0" xfId="0" applyNumberFormat="1"/>
    <xf numFmtId="9" fontId="0" fillId="0" borderId="0" xfId="1" applyFont="1"/>
    <xf numFmtId="166" fontId="0" fillId="0" borderId="0" xfId="0" applyNumberFormat="1" applyBorder="1"/>
    <xf numFmtId="10" fontId="0" fillId="0" borderId="0" xfId="0" applyNumberFormat="1" applyBorder="1" applyAlignment="1"/>
    <xf numFmtId="166" fontId="0" fillId="0" borderId="0" xfId="0" applyNumberFormat="1" applyBorder="1" applyAlignment="1"/>
    <xf numFmtId="0" fontId="0" fillId="0" borderId="0" xfId="0" applyBorder="1"/>
    <xf numFmtId="0" fontId="1" fillId="0" borderId="0" xfId="0" applyFont="1"/>
    <xf numFmtId="0" fontId="4" fillId="0" borderId="0" xfId="0" applyFont="1"/>
    <xf numFmtId="0" fontId="4" fillId="0" borderId="0" xfId="0" applyFont="1" applyAlignment="1">
      <alignment wrapText="1"/>
    </xf>
    <xf numFmtId="166" fontId="4" fillId="0" borderId="0" xfId="0" applyNumberFormat="1" applyFont="1"/>
    <xf numFmtId="0" fontId="3" fillId="0" borderId="0" xfId="0" applyFont="1"/>
    <xf numFmtId="0" fontId="4" fillId="0" borderId="0" xfId="0" applyFont="1" applyBorder="1" applyAlignment="1">
      <alignment wrapText="1"/>
    </xf>
    <xf numFmtId="9" fontId="4" fillId="0" borderId="0" xfId="1" applyFont="1"/>
    <xf numFmtId="0" fontId="2" fillId="0" borderId="0" xfId="0" applyFont="1" applyBorder="1" applyAlignment="1">
      <alignment wrapText="1"/>
    </xf>
    <xf numFmtId="0" fontId="2" fillId="0" borderId="2" xfId="0" applyFont="1" applyBorder="1" applyAlignment="1">
      <alignment horizontal="center" vertical="top" wrapText="1"/>
    </xf>
    <xf numFmtId="166" fontId="8" fillId="0" borderId="2" xfId="0" applyNumberFormat="1" applyFont="1" applyBorder="1" applyAlignment="1">
      <alignment horizontal="center" vertical="top"/>
    </xf>
    <xf numFmtId="10" fontId="8" fillId="0" borderId="2" xfId="0" applyNumberFormat="1" applyFont="1" applyBorder="1" applyAlignment="1">
      <alignment horizontal="center" vertical="top" wrapText="1"/>
    </xf>
    <xf numFmtId="0" fontId="4" fillId="0" borderId="5" xfId="0" applyFont="1" applyBorder="1" applyAlignment="1">
      <alignment wrapText="1"/>
    </xf>
    <xf numFmtId="10" fontId="4" fillId="0" borderId="1" xfId="0" applyNumberFormat="1" applyFont="1" applyBorder="1"/>
    <xf numFmtId="0" fontId="10" fillId="0" borderId="0" xfId="0" applyFont="1"/>
    <xf numFmtId="0" fontId="11" fillId="0" borderId="0" xfId="0" applyFont="1"/>
    <xf numFmtId="0" fontId="12" fillId="0" borderId="0" xfId="0" applyFont="1"/>
    <xf numFmtId="0" fontId="11" fillId="0" borderId="15" xfId="0" applyFont="1" applyBorder="1"/>
    <xf numFmtId="0" fontId="0" fillId="0" borderId="15" xfId="0" applyBorder="1"/>
    <xf numFmtId="0" fontId="12" fillId="0" borderId="0" xfId="0" applyFont="1" applyAlignment="1"/>
    <xf numFmtId="0" fontId="12" fillId="0" borderId="0" xfId="0" applyFont="1" applyBorder="1" applyAlignment="1">
      <alignment horizontal="center"/>
    </xf>
    <xf numFmtId="0" fontId="6" fillId="0" borderId="0" xfId="0" applyFont="1" applyBorder="1"/>
    <xf numFmtId="164" fontId="12" fillId="0" borderId="0" xfId="0" applyNumberFormat="1" applyFont="1"/>
    <xf numFmtId="0" fontId="14" fillId="0" borderId="0" xfId="0" applyFont="1"/>
    <xf numFmtId="0" fontId="11" fillId="0" borderId="0" xfId="0" applyFont="1" applyAlignment="1">
      <alignment vertical="top"/>
    </xf>
    <xf numFmtId="0" fontId="11" fillId="0" borderId="15" xfId="0" applyFont="1" applyBorder="1" applyAlignment="1">
      <alignment horizontal="left" wrapText="1"/>
    </xf>
    <xf numFmtId="165" fontId="11" fillId="0" borderId="17" xfId="0" applyNumberFormat="1" applyFont="1" applyBorder="1" applyAlignment="1">
      <alignment horizontal="left" vertical="top"/>
    </xf>
    <xf numFmtId="165" fontId="0" fillId="0" borderId="15" xfId="0" applyNumberFormat="1" applyBorder="1" applyAlignment="1">
      <alignment horizontal="left" vertical="top"/>
    </xf>
    <xf numFmtId="165" fontId="12" fillId="0" borderId="0" xfId="0" applyNumberFormat="1" applyFont="1" applyAlignment="1">
      <alignment horizontal="left"/>
    </xf>
    <xf numFmtId="0" fontId="12" fillId="0" borderId="0" xfId="0" applyFont="1" applyAlignment="1">
      <alignment horizontal="center"/>
    </xf>
    <xf numFmtId="0" fontId="11" fillId="0" borderId="0" xfId="0" applyFont="1" applyAlignment="1">
      <alignment horizontal="left"/>
    </xf>
    <xf numFmtId="0" fontId="12" fillId="0" borderId="15" xfId="0" applyFont="1" applyBorder="1"/>
    <xf numFmtId="10" fontId="4" fillId="0" borderId="19" xfId="0" applyNumberFormat="1" applyFont="1" applyBorder="1"/>
    <xf numFmtId="166" fontId="8" fillId="0" borderId="3" xfId="0" applyNumberFormat="1" applyFont="1" applyBorder="1" applyAlignment="1"/>
    <xf numFmtId="0" fontId="0" fillId="0" borderId="0" xfId="0" applyAlignment="1">
      <alignment vertical="top"/>
    </xf>
    <xf numFmtId="166" fontId="4" fillId="0" borderId="16" xfId="0" applyNumberFormat="1" applyFont="1" applyBorder="1" applyAlignment="1">
      <alignment vertical="top" wrapText="1"/>
    </xf>
    <xf numFmtId="9" fontId="4" fillId="0" borderId="16" xfId="0" applyNumberFormat="1" applyFont="1" applyBorder="1" applyAlignment="1">
      <alignment vertical="top" wrapText="1"/>
    </xf>
    <xf numFmtId="0" fontId="0" fillId="0" borderId="0" xfId="0" applyAlignment="1">
      <alignment vertical="top" wrapText="1"/>
    </xf>
    <xf numFmtId="0" fontId="8" fillId="0" borderId="0" xfId="0" applyFont="1" applyBorder="1" applyAlignment="1">
      <alignment vertical="top"/>
    </xf>
    <xf numFmtId="166" fontId="9" fillId="0" borderId="0" xfId="0" applyNumberFormat="1" applyFont="1" applyBorder="1" applyAlignment="1">
      <alignment vertical="top"/>
    </xf>
    <xf numFmtId="0" fontId="9" fillId="0" borderId="0"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4" fillId="0" borderId="0" xfId="0" applyFont="1" applyAlignment="1">
      <alignment vertical="top"/>
    </xf>
    <xf numFmtId="0" fontId="8" fillId="0" borderId="13" xfId="0" applyFont="1" applyBorder="1" applyAlignment="1">
      <alignment vertical="top"/>
    </xf>
    <xf numFmtId="0" fontId="8" fillId="0" borderId="22" xfId="0" applyFont="1" applyBorder="1" applyAlignment="1">
      <alignment vertical="top"/>
    </xf>
    <xf numFmtId="0" fontId="8" fillId="0" borderId="20" xfId="0" applyFont="1" applyBorder="1" applyAlignment="1">
      <alignment vertical="top"/>
    </xf>
    <xf numFmtId="0" fontId="4" fillId="0" borderId="6" xfId="0" applyFont="1" applyBorder="1" applyAlignment="1">
      <alignment vertical="top" wrapText="1"/>
    </xf>
    <xf numFmtId="166" fontId="4" fillId="0" borderId="1" xfId="0" applyNumberFormat="1" applyFont="1" applyBorder="1" applyAlignment="1">
      <alignment vertical="top" wrapText="1"/>
    </xf>
    <xf numFmtId="0" fontId="4" fillId="0" borderId="8" xfId="0" applyFont="1" applyBorder="1" applyAlignment="1">
      <alignment vertical="top" wrapText="1"/>
    </xf>
    <xf numFmtId="166" fontId="4" fillId="0" borderId="21" xfId="0" applyNumberFormat="1" applyFont="1" applyBorder="1" applyAlignment="1">
      <alignment vertical="top" wrapText="1"/>
    </xf>
    <xf numFmtId="9" fontId="4" fillId="0" borderId="21" xfId="0" applyNumberFormat="1" applyFont="1" applyBorder="1" applyAlignment="1">
      <alignment vertical="top"/>
    </xf>
    <xf numFmtId="166" fontId="0" fillId="0" borderId="23" xfId="0" applyNumberFormat="1" applyBorder="1"/>
    <xf numFmtId="0" fontId="1" fillId="0" borderId="0" xfId="0" applyFont="1" applyAlignment="1">
      <alignment horizontal="left" vertical="top"/>
    </xf>
    <xf numFmtId="2" fontId="2" fillId="0" borderId="0" xfId="0" applyNumberFormat="1" applyFont="1" applyBorder="1"/>
    <xf numFmtId="0" fontId="2" fillId="0" borderId="0" xfId="0" applyFont="1" applyAlignment="1">
      <alignment horizontal="left" vertical="top"/>
    </xf>
    <xf numFmtId="0" fontId="1" fillId="0" borderId="0" xfId="0" applyFont="1" applyAlignment="1">
      <alignment horizontal="left" vertical="top"/>
    </xf>
    <xf numFmtId="10" fontId="4" fillId="0" borderId="14" xfId="0" applyNumberFormat="1" applyFont="1" applyBorder="1"/>
    <xf numFmtId="10" fontId="4" fillId="0" borderId="18" xfId="0" applyNumberFormat="1" applyFont="1" applyBorder="1"/>
    <xf numFmtId="166" fontId="4" fillId="0" borderId="14" xfId="0" applyNumberFormat="1" applyFont="1" applyBorder="1" applyAlignment="1"/>
    <xf numFmtId="0" fontId="1" fillId="0" borderId="0" xfId="0" applyFont="1" applyBorder="1" applyAlignment="1"/>
    <xf numFmtId="0" fontId="18" fillId="0" borderId="6" xfId="0" applyFont="1" applyBorder="1" applyAlignment="1">
      <alignment vertical="top" wrapText="1"/>
    </xf>
    <xf numFmtId="0" fontId="18" fillId="0" borderId="6" xfId="0" applyFont="1" applyBorder="1" applyAlignment="1">
      <alignment vertical="top"/>
    </xf>
    <xf numFmtId="0" fontId="12" fillId="0" borderId="0" xfId="0" applyFont="1" applyAlignment="1">
      <alignment horizontal="center"/>
    </xf>
    <xf numFmtId="0" fontId="1" fillId="0" borderId="5" xfId="0" applyFont="1" applyBorder="1" applyAlignment="1">
      <alignment vertical="center" wrapText="1"/>
    </xf>
    <xf numFmtId="0" fontId="1" fillId="0" borderId="14" xfId="0" applyFont="1" applyBorder="1" applyAlignment="1">
      <alignment vertical="top" wrapText="1"/>
    </xf>
    <xf numFmtId="0" fontId="2" fillId="0" borderId="14" xfId="0" applyFont="1" applyBorder="1" applyAlignment="1">
      <alignment vertical="top" wrapText="1"/>
    </xf>
    <xf numFmtId="166" fontId="8" fillId="0" borderId="14" xfId="0" applyNumberFormat="1" applyFont="1" applyBorder="1" applyAlignment="1"/>
    <xf numFmtId="166" fontId="20" fillId="0" borderId="16" xfId="0" applyNumberFormat="1" applyFont="1" applyBorder="1" applyAlignment="1">
      <alignment vertical="top" wrapText="1"/>
    </xf>
    <xf numFmtId="166" fontId="20" fillId="0" borderId="1" xfId="0" applyNumberFormat="1" applyFont="1"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25" xfId="0" applyFont="1" applyBorder="1" applyAlignment="1">
      <alignment vertical="center" wrapText="1"/>
    </xf>
    <xf numFmtId="0" fontId="1" fillId="0" borderId="9" xfId="0" applyFont="1" applyBorder="1" applyAlignment="1">
      <alignment vertical="center" wrapText="1"/>
    </xf>
    <xf numFmtId="2" fontId="2" fillId="0" borderId="10" xfId="0" applyNumberFormat="1" applyFont="1" applyBorder="1" applyAlignment="1">
      <alignment wrapText="1"/>
    </xf>
    <xf numFmtId="2" fontId="2" fillId="0" borderId="11" xfId="0" applyNumberFormat="1" applyFont="1" applyBorder="1" applyAlignment="1">
      <alignment wrapText="1"/>
    </xf>
    <xf numFmtId="2" fontId="2" fillId="0" borderId="13" xfId="0" applyNumberFormat="1" applyFont="1" applyBorder="1" applyAlignment="1">
      <alignment wrapText="1"/>
    </xf>
    <xf numFmtId="2" fontId="2" fillId="0" borderId="26" xfId="0" applyNumberFormat="1" applyFont="1" applyBorder="1" applyAlignment="1">
      <alignment wrapText="1"/>
    </xf>
    <xf numFmtId="0" fontId="12" fillId="0" borderId="0" xfId="0" applyFont="1" applyAlignment="1">
      <alignment horizontal="left" vertical="top"/>
    </xf>
    <xf numFmtId="2" fontId="2" fillId="0" borderId="0" xfId="0" applyNumberFormat="1" applyFont="1" applyBorder="1" applyAlignment="1">
      <alignment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17" fillId="0" borderId="0" xfId="0" applyFont="1" applyBorder="1" applyAlignment="1">
      <alignment vertical="center" wrapText="1"/>
    </xf>
    <xf numFmtId="0" fontId="1" fillId="0" borderId="0" xfId="0" applyFont="1" applyBorder="1" applyAlignment="1">
      <alignment vertical="center"/>
    </xf>
    <xf numFmtId="2" fontId="2" fillId="2" borderId="0" xfId="0" applyNumberFormat="1" applyFont="1" applyFill="1" applyBorder="1"/>
    <xf numFmtId="2" fontId="2" fillId="0" borderId="7" xfId="0" applyNumberFormat="1" applyFont="1" applyBorder="1" applyAlignment="1">
      <alignment wrapText="1"/>
    </xf>
    <xf numFmtId="0" fontId="1" fillId="0" borderId="18" xfId="0" applyFont="1" applyBorder="1" applyAlignment="1">
      <alignment horizontal="left" vertical="center" wrapText="1"/>
    </xf>
    <xf numFmtId="0" fontId="2" fillId="0" borderId="26" xfId="0" applyFont="1" applyBorder="1" applyAlignment="1">
      <alignment wrapText="1"/>
    </xf>
    <xf numFmtId="167" fontId="1" fillId="0" borderId="29" xfId="0" applyNumberFormat="1" applyFont="1" applyFill="1" applyBorder="1" applyAlignment="1">
      <alignment vertical="center"/>
    </xf>
    <xf numFmtId="167" fontId="2" fillId="0" borderId="5" xfId="0" applyNumberFormat="1" applyFont="1" applyBorder="1" applyAlignment="1">
      <alignment vertical="center" wrapText="1"/>
    </xf>
    <xf numFmtId="10" fontId="4" fillId="0" borderId="2" xfId="0" applyNumberFormat="1" applyFont="1" applyBorder="1"/>
    <xf numFmtId="166" fontId="4" fillId="0" borderId="2" xfId="0" applyNumberFormat="1" applyFont="1" applyBorder="1" applyAlignment="1"/>
    <xf numFmtId="167" fontId="4" fillId="0" borderId="0" xfId="0" applyNumberFormat="1" applyFont="1"/>
    <xf numFmtId="167" fontId="1" fillId="0" borderId="0" xfId="0" applyNumberFormat="1" applyFont="1" applyBorder="1" applyAlignment="1"/>
    <xf numFmtId="167" fontId="8" fillId="0" borderId="9" xfId="0" applyNumberFormat="1" applyFont="1" applyBorder="1" applyAlignment="1">
      <alignment horizontal="center" vertical="top"/>
    </xf>
    <xf numFmtId="167" fontId="4" fillId="0" borderId="3" xfId="0" applyNumberFormat="1" applyFont="1" applyBorder="1"/>
    <xf numFmtId="167" fontId="8" fillId="0" borderId="14" xfId="0" applyNumberFormat="1" applyFont="1" applyBorder="1"/>
    <xf numFmtId="167" fontId="0" fillId="0" borderId="0" xfId="0" applyNumberFormat="1"/>
    <xf numFmtId="9" fontId="4" fillId="0" borderId="18" xfId="1" applyFont="1" applyBorder="1"/>
    <xf numFmtId="167" fontId="1" fillId="0" borderId="5" xfId="0" applyNumberFormat="1" applyFont="1" applyBorder="1" applyAlignment="1">
      <alignment vertical="center" wrapText="1"/>
    </xf>
    <xf numFmtId="17" fontId="1" fillId="0" borderId="0" xfId="0" applyNumberFormat="1" applyFont="1" applyBorder="1" applyAlignment="1"/>
    <xf numFmtId="0" fontId="1" fillId="0" borderId="18" xfId="0" quotePrefix="1" applyFont="1" applyBorder="1" applyAlignment="1">
      <alignment vertical="center" wrapText="1"/>
    </xf>
    <xf numFmtId="0" fontId="1" fillId="0" borderId="18" xfId="0" quotePrefix="1" applyFont="1" applyBorder="1" applyAlignment="1">
      <alignment horizontal="left" vertical="center" wrapText="1"/>
    </xf>
    <xf numFmtId="2" fontId="2" fillId="0" borderId="35" xfId="0" applyNumberFormat="1" applyFont="1" applyBorder="1" applyAlignment="1">
      <alignment wrapText="1"/>
    </xf>
    <xf numFmtId="0" fontId="2" fillId="0" borderId="36"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wrapText="1"/>
    </xf>
    <xf numFmtId="0" fontId="2" fillId="0" borderId="14" xfId="0" applyFont="1" applyBorder="1" applyAlignment="1">
      <alignment vertical="center" wrapText="1"/>
    </xf>
    <xf numFmtId="0" fontId="1" fillId="0" borderId="18" xfId="0" applyFont="1" applyBorder="1" applyAlignment="1">
      <alignment vertical="center" wrapText="1"/>
    </xf>
    <xf numFmtId="0" fontId="2" fillId="0" borderId="18" xfId="0" applyFont="1" applyBorder="1" applyAlignment="1">
      <alignment vertical="center" wrapText="1"/>
    </xf>
    <xf numFmtId="0" fontId="1" fillId="0" borderId="12" xfId="0" applyFont="1" applyBorder="1" applyAlignment="1">
      <alignment vertical="center" wrapText="1"/>
    </xf>
    <xf numFmtId="0" fontId="1" fillId="0" borderId="24" xfId="0" applyFont="1" applyBorder="1" applyAlignment="1">
      <alignment vertical="center" wrapText="1"/>
    </xf>
    <xf numFmtId="0" fontId="17" fillId="0" borderId="18" xfId="0" applyFont="1" applyBorder="1" applyAlignment="1">
      <alignment vertical="center" wrapText="1"/>
    </xf>
    <xf numFmtId="0" fontId="2" fillId="0" borderId="5" xfId="0" applyFont="1" applyBorder="1" applyAlignment="1">
      <alignment vertical="center" wrapText="1"/>
    </xf>
    <xf numFmtId="0" fontId="1" fillId="0" borderId="5" xfId="0" applyFont="1" applyBorder="1" applyAlignment="1">
      <alignment vertical="center" wrapText="1"/>
    </xf>
    <xf numFmtId="0" fontId="2" fillId="0" borderId="7" xfId="0" applyFont="1" applyBorder="1" applyAlignment="1">
      <alignment vertical="center" wrapText="1"/>
    </xf>
    <xf numFmtId="0" fontId="1" fillId="0" borderId="18" xfId="0" applyFont="1" applyBorder="1" applyAlignment="1">
      <alignment horizontal="left" vertical="center" wrapText="1" indent="6"/>
    </xf>
    <xf numFmtId="167" fontId="1" fillId="0" borderId="0" xfId="0" applyNumberFormat="1" applyFont="1" applyFill="1" applyBorder="1"/>
    <xf numFmtId="167" fontId="1" fillId="0" borderId="0" xfId="0" applyNumberFormat="1" applyFont="1" applyFill="1" applyBorder="1" applyAlignment="1">
      <alignment wrapText="1"/>
    </xf>
    <xf numFmtId="167" fontId="2" fillId="0" borderId="0" xfId="0" applyNumberFormat="1" applyFont="1" applyFill="1" applyBorder="1"/>
    <xf numFmtId="0" fontId="1" fillId="0" borderId="18" xfId="0" applyFont="1" applyFill="1" applyBorder="1" applyAlignment="1">
      <alignment vertical="center" wrapText="1"/>
    </xf>
    <xf numFmtId="0" fontId="2" fillId="0" borderId="3" xfId="0" applyFont="1" applyBorder="1" applyAlignment="1">
      <alignment vertical="center"/>
    </xf>
    <xf numFmtId="0" fontId="1" fillId="0" borderId="3" xfId="0" applyFont="1" applyFill="1" applyBorder="1" applyAlignment="1">
      <alignment vertical="center" wrapText="1"/>
    </xf>
    <xf numFmtId="0" fontId="2" fillId="0" borderId="2" xfId="0" applyFont="1" applyBorder="1" applyAlignment="1">
      <alignment vertical="center" wrapText="1"/>
    </xf>
    <xf numFmtId="0" fontId="1" fillId="0" borderId="6" xfId="0" applyFont="1" applyBorder="1" applyAlignment="1">
      <alignment vertical="center" wrapText="1"/>
    </xf>
    <xf numFmtId="0" fontId="1" fillId="0" borderId="10" xfId="0" applyFont="1" applyBorder="1" applyAlignment="1">
      <alignment wrapText="1"/>
    </xf>
    <xf numFmtId="0" fontId="2" fillId="0" borderId="10" xfId="0" applyFont="1" applyBorder="1" applyAlignment="1">
      <alignment wrapText="1"/>
    </xf>
    <xf numFmtId="167" fontId="2" fillId="0" borderId="7" xfId="0" applyNumberFormat="1" applyFont="1" applyBorder="1" applyAlignment="1">
      <alignment vertical="center" wrapText="1"/>
    </xf>
    <xf numFmtId="2" fontId="1" fillId="0" borderId="0" xfId="0" applyNumberFormat="1" applyFont="1" applyBorder="1"/>
    <xf numFmtId="9" fontId="1" fillId="2" borderId="0" xfId="1" applyFont="1" applyFill="1" applyBorder="1" applyAlignment="1">
      <alignment wrapText="1"/>
    </xf>
    <xf numFmtId="167" fontId="1" fillId="2" borderId="0" xfId="0" applyNumberFormat="1" applyFont="1" applyFill="1" applyBorder="1"/>
    <xf numFmtId="0" fontId="1" fillId="2" borderId="0" xfId="0" applyFont="1" applyFill="1" applyBorder="1"/>
    <xf numFmtId="2" fontId="2" fillId="0" borderId="0" xfId="0" applyNumberFormat="1" applyFont="1" applyBorder="1" applyAlignment="1"/>
    <xf numFmtId="9" fontId="1" fillId="2" borderId="27" xfId="1" applyFont="1" applyFill="1" applyBorder="1" applyAlignment="1">
      <alignment wrapText="1"/>
    </xf>
    <xf numFmtId="167" fontId="1" fillId="2" borderId="27" xfId="0" applyNumberFormat="1" applyFont="1" applyFill="1" applyBorder="1" applyAlignment="1">
      <alignment wrapText="1"/>
    </xf>
    <xf numFmtId="167" fontId="1" fillId="2" borderId="0" xfId="0" applyNumberFormat="1" applyFont="1" applyFill="1" applyBorder="1" applyAlignment="1">
      <alignment wrapText="1"/>
    </xf>
    <xf numFmtId="0" fontId="1" fillId="2" borderId="0" xfId="0" applyFont="1" applyFill="1" applyBorder="1" applyAlignment="1">
      <alignment wrapText="1"/>
    </xf>
    <xf numFmtId="167" fontId="1" fillId="0" borderId="29" xfId="0" applyNumberFormat="1" applyFont="1" applyFill="1" applyBorder="1"/>
    <xf numFmtId="167" fontId="1" fillId="0" borderId="17" xfId="0" applyNumberFormat="1" applyFont="1" applyFill="1" applyBorder="1"/>
    <xf numFmtId="9" fontId="1" fillId="2" borderId="30" xfId="1" applyFont="1" applyFill="1" applyBorder="1" applyAlignment="1">
      <alignment wrapText="1"/>
    </xf>
    <xf numFmtId="167" fontId="1" fillId="2" borderId="30" xfId="0" applyNumberFormat="1" applyFont="1" applyFill="1" applyBorder="1" applyAlignment="1">
      <alignment wrapText="1"/>
    </xf>
    <xf numFmtId="167" fontId="1" fillId="0" borderId="25" xfId="0" applyNumberFormat="1" applyFont="1" applyFill="1" applyBorder="1"/>
    <xf numFmtId="9" fontId="1" fillId="2" borderId="33" xfId="1" applyFont="1" applyFill="1" applyBorder="1" applyAlignment="1">
      <alignment wrapText="1"/>
    </xf>
    <xf numFmtId="167" fontId="1" fillId="2" borderId="34" xfId="0" applyNumberFormat="1" applyFont="1" applyFill="1" applyBorder="1" applyAlignment="1">
      <alignment wrapText="1"/>
    </xf>
    <xf numFmtId="9" fontId="1" fillId="2" borderId="31" xfId="1" applyFont="1" applyFill="1" applyBorder="1" applyAlignment="1">
      <alignment wrapText="1"/>
    </xf>
    <xf numFmtId="167" fontId="1" fillId="2" borderId="31" xfId="0" applyNumberFormat="1" applyFont="1" applyFill="1" applyBorder="1" applyAlignment="1">
      <alignment wrapText="1"/>
    </xf>
    <xf numFmtId="167" fontId="1" fillId="0" borderId="28" xfId="0" applyNumberFormat="1" applyFont="1" applyFill="1" applyBorder="1"/>
    <xf numFmtId="167" fontId="1" fillId="0" borderId="15" xfId="0" applyNumberFormat="1" applyFont="1" applyFill="1" applyBorder="1"/>
    <xf numFmtId="167" fontId="1" fillId="0" borderId="29" xfId="0" applyNumberFormat="1" applyFont="1" applyFill="1" applyBorder="1" applyAlignment="1">
      <alignment wrapText="1"/>
    </xf>
    <xf numFmtId="167" fontId="1" fillId="0" borderId="29" xfId="0" applyNumberFormat="1" applyFont="1" applyFill="1" applyBorder="1" applyAlignment="1">
      <alignment vertical="center" wrapText="1"/>
    </xf>
    <xf numFmtId="9" fontId="1" fillId="2" borderId="27" xfId="1" applyFont="1" applyFill="1" applyBorder="1"/>
    <xf numFmtId="167" fontId="1" fillId="2" borderId="27" xfId="0" applyNumberFormat="1" applyFont="1" applyFill="1" applyBorder="1"/>
    <xf numFmtId="167" fontId="1" fillId="0" borderId="0" xfId="0" applyNumberFormat="1" applyFont="1" applyFill="1" applyBorder="1" applyAlignment="1">
      <alignment horizontal="center"/>
    </xf>
    <xf numFmtId="9" fontId="1" fillId="2" borderId="0" xfId="1" applyFont="1" applyFill="1" applyBorder="1"/>
    <xf numFmtId="0" fontId="1" fillId="0" borderId="0" xfId="0" applyFont="1" applyBorder="1" applyAlignment="1">
      <alignment wrapText="1"/>
    </xf>
    <xf numFmtId="167" fontId="1" fillId="0" borderId="0" xfId="0" applyNumberFormat="1" applyFont="1" applyFill="1" applyBorder="1" applyAlignment="1">
      <alignment vertical="center"/>
    </xf>
    <xf numFmtId="167" fontId="1" fillId="0" borderId="0" xfId="0" applyNumberFormat="1" applyFont="1" applyFill="1" applyBorder="1" applyAlignment="1">
      <alignment horizontal="center" vertical="center"/>
    </xf>
    <xf numFmtId="167" fontId="1" fillId="0" borderId="0" xfId="0" applyNumberFormat="1" applyFont="1" applyFill="1" applyBorder="1" applyAlignment="1"/>
    <xf numFmtId="0" fontId="1" fillId="0" borderId="0" xfId="0" applyFont="1" applyBorder="1"/>
    <xf numFmtId="2" fontId="1" fillId="2" borderId="0" xfId="0" applyNumberFormat="1" applyFont="1" applyFill="1" applyBorder="1"/>
    <xf numFmtId="0" fontId="2" fillId="0" borderId="18" xfId="0" quotePrefix="1" applyFont="1" applyBorder="1" applyAlignment="1">
      <alignment vertical="center" wrapText="1"/>
    </xf>
    <xf numFmtId="0" fontId="1" fillId="0" borderId="24" xfId="0" quotePrefix="1" applyFont="1" applyBorder="1" applyAlignment="1">
      <alignment vertical="center" wrapText="1"/>
    </xf>
    <xf numFmtId="9" fontId="1" fillId="2" borderId="16" xfId="1" applyFont="1" applyFill="1" applyBorder="1" applyAlignment="1">
      <alignment wrapText="1"/>
    </xf>
    <xf numFmtId="167" fontId="1" fillId="0" borderId="29" xfId="0" applyNumberFormat="1" applyFont="1" applyBorder="1" applyAlignment="1">
      <alignment wrapText="1"/>
    </xf>
    <xf numFmtId="167" fontId="1" fillId="0" borderId="17" xfId="0" applyNumberFormat="1" applyFont="1" applyFill="1" applyBorder="1" applyAlignment="1">
      <alignment vertical="center" wrapText="1"/>
    </xf>
    <xf numFmtId="167" fontId="1" fillId="0" borderId="15" xfId="0" applyNumberFormat="1" applyFont="1" applyFill="1" applyBorder="1" applyAlignment="1">
      <alignment vertical="center"/>
    </xf>
    <xf numFmtId="167" fontId="1" fillId="0" borderId="25" xfId="0" applyNumberFormat="1" applyFont="1" applyFill="1" applyBorder="1" applyAlignment="1">
      <alignment vertical="center"/>
    </xf>
    <xf numFmtId="0" fontId="1" fillId="2" borderId="18" xfId="0" applyFont="1" applyFill="1" applyBorder="1" applyAlignment="1">
      <alignment wrapText="1"/>
    </xf>
    <xf numFmtId="167" fontId="1" fillId="2" borderId="16" xfId="0" applyNumberFormat="1" applyFont="1" applyFill="1" applyBorder="1" applyAlignment="1">
      <alignment wrapText="1"/>
    </xf>
    <xf numFmtId="0" fontId="1" fillId="2" borderId="25" xfId="0" applyFont="1" applyFill="1" applyBorder="1"/>
    <xf numFmtId="0" fontId="1" fillId="0" borderId="19" xfId="0" applyFont="1" applyBorder="1" applyAlignment="1">
      <alignment vertical="center" wrapText="1"/>
    </xf>
    <xf numFmtId="167" fontId="1" fillId="0" borderId="17" xfId="0" applyNumberFormat="1" applyFont="1" applyFill="1" applyBorder="1" applyAlignment="1">
      <alignment vertical="center"/>
    </xf>
    <xf numFmtId="0" fontId="2" fillId="0" borderId="3" xfId="0" applyFont="1" applyBorder="1" applyAlignment="1">
      <alignment vertical="center" wrapText="1"/>
    </xf>
    <xf numFmtId="167" fontId="1" fillId="0" borderId="29" xfId="0" applyNumberFormat="1" applyFont="1" applyFill="1" applyBorder="1" applyAlignment="1">
      <alignment horizontal="center" vertical="center"/>
    </xf>
    <xf numFmtId="0" fontId="1" fillId="0" borderId="3" xfId="0" applyFont="1" applyBorder="1" applyAlignment="1">
      <alignment vertical="center" wrapText="1"/>
    </xf>
    <xf numFmtId="167" fontId="1" fillId="0" borderId="5" xfId="0" applyNumberFormat="1" applyFont="1" applyBorder="1" applyAlignment="1">
      <alignment vertical="center" wrapText="1"/>
    </xf>
    <xf numFmtId="0" fontId="2" fillId="0" borderId="35" xfId="0" applyFont="1" applyBorder="1" applyAlignment="1">
      <alignment wrapText="1"/>
    </xf>
    <xf numFmtId="0" fontId="2" fillId="0" borderId="32" xfId="0" applyFont="1" applyBorder="1" applyAlignment="1">
      <alignment wrapText="1"/>
    </xf>
    <xf numFmtId="167" fontId="1" fillId="0" borderId="33" xfId="0" applyNumberFormat="1" applyFont="1" applyFill="1" applyBorder="1"/>
    <xf numFmtId="0" fontId="1" fillId="0" borderId="18" xfId="0" applyFont="1" applyBorder="1" applyAlignment="1">
      <alignment wrapText="1"/>
    </xf>
    <xf numFmtId="2" fontId="2" fillId="0" borderId="6" xfId="0" applyNumberFormat="1" applyFont="1" applyBorder="1" applyAlignment="1">
      <alignment wrapText="1"/>
    </xf>
    <xf numFmtId="167" fontId="1" fillId="0" borderId="29" xfId="0" applyNumberFormat="1" applyFont="1" applyFill="1" applyBorder="1" applyAlignment="1">
      <alignment horizontal="center" vertical="center"/>
    </xf>
    <xf numFmtId="0" fontId="1" fillId="0" borderId="3" xfId="0" applyFont="1" applyBorder="1" applyAlignment="1">
      <alignment vertical="center" wrapText="1"/>
    </xf>
    <xf numFmtId="0" fontId="1" fillId="0" borderId="16" xfId="0" applyFont="1" applyBorder="1" applyAlignment="1">
      <alignment vertical="center" wrapText="1"/>
    </xf>
    <xf numFmtId="0" fontId="1" fillId="0" borderId="37" xfId="0" applyFont="1" applyBorder="1" applyAlignment="1">
      <alignment vertical="center" wrapText="1"/>
    </xf>
    <xf numFmtId="0" fontId="2" fillId="0" borderId="36" xfId="0" applyFont="1" applyBorder="1" applyAlignment="1">
      <alignment horizontal="left" vertical="center"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2" fillId="0" borderId="38" xfId="0" applyFont="1" applyBorder="1" applyAlignment="1">
      <alignment wrapText="1"/>
    </xf>
    <xf numFmtId="0" fontId="2" fillId="0" borderId="39" xfId="0" applyFont="1" applyBorder="1" applyAlignment="1">
      <alignment wrapText="1"/>
    </xf>
    <xf numFmtId="167" fontId="1" fillId="0" borderId="40" xfId="0" applyNumberFormat="1" applyFont="1" applyFill="1" applyBorder="1"/>
    <xf numFmtId="167" fontId="1" fillId="0" borderId="41" xfId="0" applyNumberFormat="1" applyFont="1" applyFill="1" applyBorder="1"/>
    <xf numFmtId="0" fontId="2" fillId="0" borderId="14" xfId="0" applyFont="1" applyBorder="1" applyAlignment="1">
      <alignment horizontal="left" vertical="top" wrapText="1"/>
    </xf>
    <xf numFmtId="0" fontId="2" fillId="0" borderId="42" xfId="0" applyFont="1" applyBorder="1" applyAlignment="1">
      <alignment wrapText="1"/>
    </xf>
    <xf numFmtId="167" fontId="1" fillId="0" borderId="43" xfId="0" applyNumberFormat="1" applyFont="1" applyFill="1" applyBorder="1"/>
    <xf numFmtId="0" fontId="2" fillId="0" borderId="0" xfId="0" applyFont="1" applyBorder="1" applyAlignment="1">
      <alignment horizontal="center" wrapText="1"/>
    </xf>
    <xf numFmtId="0" fontId="1" fillId="0" borderId="0" xfId="0" applyFont="1" applyAlignment="1">
      <alignment horizontal="left"/>
    </xf>
    <xf numFmtId="166" fontId="2" fillId="0" borderId="0" xfId="0" applyNumberFormat="1" applyFont="1" applyBorder="1" applyAlignment="1">
      <alignment horizontal="center"/>
    </xf>
    <xf numFmtId="0" fontId="2" fillId="0" borderId="7" xfId="0" applyFont="1" applyBorder="1" applyAlignment="1">
      <alignment horizontal="center" vertical="top" wrapText="1"/>
    </xf>
    <xf numFmtId="0" fontId="2" fillId="0" borderId="25" xfId="0" applyFont="1" applyBorder="1" applyAlignment="1">
      <alignment horizontal="center" vertical="top" wrapText="1"/>
    </xf>
    <xf numFmtId="0" fontId="2" fillId="0" borderId="19" xfId="0" applyFont="1" applyBorder="1" applyAlignment="1">
      <alignment horizontal="center" vertical="top" wrapText="1"/>
    </xf>
    <xf numFmtId="167" fontId="1" fillId="2" borderId="30" xfId="0" applyNumberFormat="1" applyFont="1" applyFill="1" applyBorder="1" applyAlignment="1">
      <alignment horizontal="center" wrapText="1"/>
    </xf>
    <xf numFmtId="167" fontId="1" fillId="2" borderId="16" xfId="0" applyNumberFormat="1" applyFont="1" applyFill="1" applyBorder="1" applyAlignment="1">
      <alignment horizontal="center" wrapText="1"/>
    </xf>
    <xf numFmtId="167" fontId="1" fillId="2" borderId="31" xfId="0" applyNumberFormat="1" applyFont="1" applyFill="1" applyBorder="1" applyAlignment="1">
      <alignment horizontal="center" wrapText="1"/>
    </xf>
    <xf numFmtId="9" fontId="1" fillId="2" borderId="30" xfId="1" applyFont="1" applyFill="1" applyBorder="1" applyAlignment="1">
      <alignment horizontal="center" wrapText="1"/>
    </xf>
    <xf numFmtId="9" fontId="1" fillId="2" borderId="16" xfId="1" applyFont="1" applyFill="1" applyBorder="1" applyAlignment="1">
      <alignment horizontal="center" wrapText="1"/>
    </xf>
    <xf numFmtId="9" fontId="1" fillId="2" borderId="31" xfId="1" applyFont="1" applyFill="1" applyBorder="1" applyAlignment="1">
      <alignment horizontal="center" wrapText="1"/>
    </xf>
    <xf numFmtId="167" fontId="1" fillId="0" borderId="29" xfId="0" applyNumberFormat="1" applyFont="1" applyFill="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167" fontId="1" fillId="0" borderId="5" xfId="0" applyNumberFormat="1" applyFont="1" applyBorder="1" applyAlignment="1">
      <alignment vertical="center" wrapText="1"/>
    </xf>
    <xf numFmtId="167" fontId="1" fillId="0" borderId="6" xfId="0" applyNumberFormat="1" applyFont="1" applyBorder="1" applyAlignment="1">
      <alignment vertical="center" wrapText="1"/>
    </xf>
    <xf numFmtId="167" fontId="1" fillId="0" borderId="8" xfId="0" applyNumberFormat="1" applyFont="1" applyBorder="1" applyAlignment="1">
      <alignment vertical="center" wrapText="1"/>
    </xf>
    <xf numFmtId="0" fontId="2" fillId="0" borderId="0" xfId="0" applyFont="1" applyAlignment="1">
      <alignment horizontal="center"/>
    </xf>
    <xf numFmtId="0" fontId="2" fillId="0" borderId="0" xfId="0" applyFont="1" applyAlignment="1">
      <alignment horizontal="left" vertical="top"/>
    </xf>
    <xf numFmtId="0" fontId="1" fillId="0" borderId="0" xfId="0" applyFont="1" applyAlignment="1">
      <alignment horizontal="left" vertical="top"/>
    </xf>
    <xf numFmtId="0" fontId="2" fillId="0" borderId="0" xfId="0" applyFont="1" applyBorder="1" applyAlignment="1">
      <alignment horizontal="center" vertical="top"/>
    </xf>
    <xf numFmtId="0" fontId="11" fillId="0" borderId="0" xfId="0" applyFont="1" applyAlignment="1">
      <alignment horizontal="left" wrapText="1"/>
    </xf>
    <xf numFmtId="165" fontId="12" fillId="0" borderId="17" xfId="0" applyNumberFormat="1" applyFont="1" applyBorder="1" applyAlignment="1">
      <alignment horizontal="left" vertical="top"/>
    </xf>
    <xf numFmtId="165" fontId="12" fillId="0" borderId="15" xfId="0" applyNumberFormat="1" applyFont="1" applyBorder="1" applyAlignment="1">
      <alignment horizontal="left" vertical="top"/>
    </xf>
    <xf numFmtId="0" fontId="11" fillId="0" borderId="17" xfId="0" applyFont="1" applyBorder="1" applyAlignment="1">
      <alignment horizontal="left" vertical="top"/>
    </xf>
    <xf numFmtId="0" fontId="11" fillId="0" borderId="15" xfId="0" applyFont="1" applyBorder="1" applyAlignment="1">
      <alignment horizontal="left" vertical="top"/>
    </xf>
    <xf numFmtId="165" fontId="0" fillId="0" borderId="15" xfId="0" applyNumberFormat="1" applyBorder="1" applyAlignment="1">
      <alignment horizontal="left"/>
    </xf>
    <xf numFmtId="0" fontId="12" fillId="0" borderId="17" xfId="0" applyFont="1" applyBorder="1" applyAlignment="1">
      <alignment horizontal="left" vertical="top"/>
    </xf>
    <xf numFmtId="0" fontId="12" fillId="0" borderId="15" xfId="0" applyFont="1" applyBorder="1" applyAlignment="1">
      <alignment horizontal="left" vertical="top"/>
    </xf>
    <xf numFmtId="0" fontId="11" fillId="0" borderId="17"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17" fontId="12" fillId="0" borderId="17" xfId="0" applyNumberFormat="1" applyFont="1" applyBorder="1" applyAlignment="1">
      <alignment horizontal="left" vertical="top"/>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center"/>
    </xf>
  </cellXfs>
  <cellStyles count="3">
    <cellStyle name="Comma 2" xfId="2" xr:uid="{7A651CDA-3CC1-4D7F-B0BD-5813BB192F31}"/>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178594</xdr:colOff>
      <xdr:row>117</xdr:row>
      <xdr:rowOff>95250</xdr:rowOff>
    </xdr:from>
    <xdr:to>
      <xdr:col>2</xdr:col>
      <xdr:colOff>1012032</xdr:colOff>
      <xdr:row>117</xdr:row>
      <xdr:rowOff>4941094</xdr:rowOff>
    </xdr:to>
    <xdr:pic>
      <xdr:nvPicPr>
        <xdr:cNvPr id="7" name="Picture 6">
          <a:extLst>
            <a:ext uri="{FF2B5EF4-FFF2-40B4-BE49-F238E27FC236}">
              <a16:creationId xmlns:a16="http://schemas.microsoft.com/office/drawing/2014/main" id="{25A79E5F-EE22-447D-B80B-3CC2C7029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33444656"/>
          <a:ext cx="7500938" cy="4845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xdr:colOff>
      <xdr:row>39</xdr:row>
      <xdr:rowOff>314324</xdr:rowOff>
    </xdr:from>
    <xdr:to>
      <xdr:col>4</xdr:col>
      <xdr:colOff>839724</xdr:colOff>
      <xdr:row>43</xdr:row>
      <xdr:rowOff>123825</xdr:rowOff>
    </xdr:to>
    <xdr:pic>
      <xdr:nvPicPr>
        <xdr:cNvPr id="2" name="Picture 1" descr="Joe Sig.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3352800" y="6238874"/>
          <a:ext cx="2116074" cy="533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4ACD3-56AD-473D-A6D0-310663BF4077}">
  <dimension ref="A1:G202"/>
  <sheetViews>
    <sheetView view="pageLayout" workbookViewId="0">
      <selection activeCell="D26" sqref="D26"/>
    </sheetView>
  </sheetViews>
  <sheetFormatPr defaultColWidth="9.140625" defaultRowHeight="15" x14ac:dyDescent="0.25"/>
  <cols>
    <col min="1" max="1" width="4.7109375" customWidth="1"/>
    <col min="2" max="2" width="28.140625" customWidth="1"/>
    <col min="3" max="3" width="15" style="107" customWidth="1"/>
    <col min="4" max="4" width="14.28515625" style="2" customWidth="1"/>
    <col min="5" max="5" width="15" style="3" customWidth="1"/>
    <col min="6" max="6" width="13.28515625" customWidth="1"/>
  </cols>
  <sheetData>
    <row r="1" spans="1:7" ht="15.75" customHeight="1" x14ac:dyDescent="0.25">
      <c r="A1" s="206" t="s">
        <v>13</v>
      </c>
      <c r="B1" s="206"/>
      <c r="C1" s="206"/>
      <c r="D1" s="206"/>
      <c r="E1" s="206"/>
      <c r="F1" s="15"/>
      <c r="G1" s="15"/>
    </row>
    <row r="2" spans="1:7" x14ac:dyDescent="0.25">
      <c r="A2" s="13"/>
      <c r="B2" s="10"/>
      <c r="C2" s="102"/>
      <c r="D2" s="11"/>
      <c r="E2" s="14"/>
      <c r="F2" s="9"/>
      <c r="G2" s="9"/>
    </row>
    <row r="3" spans="1:7" ht="15.75" x14ac:dyDescent="0.25">
      <c r="A3" s="207" t="s">
        <v>148</v>
      </c>
      <c r="B3" s="207"/>
      <c r="C3" s="207"/>
      <c r="D3" s="207"/>
      <c r="E3" s="207"/>
      <c r="F3" s="9"/>
      <c r="G3" s="9"/>
    </row>
    <row r="4" spans="1:7" ht="22.5" customHeight="1" thickBot="1" x14ac:dyDescent="0.3">
      <c r="A4" s="69" t="s">
        <v>261</v>
      </c>
      <c r="B4" s="110"/>
      <c r="C4" s="103"/>
      <c r="D4" s="208">
        <f>C22</f>
        <v>0</v>
      </c>
      <c r="E4" s="208"/>
      <c r="F4" s="9"/>
      <c r="G4" s="9"/>
    </row>
    <row r="5" spans="1:7" ht="30" customHeight="1" thickBot="1" x14ac:dyDescent="0.3">
      <c r="A5" s="19"/>
      <c r="B5" s="16" t="s">
        <v>14</v>
      </c>
      <c r="C5" s="104" t="s">
        <v>8</v>
      </c>
      <c r="D5" s="17" t="s">
        <v>7</v>
      </c>
      <c r="E5" s="18" t="s">
        <v>15</v>
      </c>
      <c r="F5" s="5"/>
    </row>
    <row r="6" spans="1:7" ht="16.5" thickBot="1" x14ac:dyDescent="0.3">
      <c r="A6" s="79">
        <v>1</v>
      </c>
      <c r="B6" s="73" t="s">
        <v>1</v>
      </c>
      <c r="C6" s="109"/>
      <c r="D6" s="66"/>
      <c r="E6" s="68"/>
      <c r="F6" s="6"/>
    </row>
    <row r="7" spans="1:7" ht="32.25" thickBot="1" x14ac:dyDescent="0.3">
      <c r="A7" s="79">
        <v>2</v>
      </c>
      <c r="B7" s="73" t="s">
        <v>2</v>
      </c>
      <c r="C7" s="109"/>
      <c r="D7" s="67"/>
      <c r="E7" s="68"/>
      <c r="F7" s="6"/>
    </row>
    <row r="8" spans="1:7" ht="16.5" thickBot="1" x14ac:dyDescent="0.3">
      <c r="A8" s="79">
        <v>3</v>
      </c>
      <c r="B8" s="73" t="s">
        <v>3</v>
      </c>
      <c r="C8" s="109"/>
      <c r="D8" s="67"/>
      <c r="E8" s="68"/>
      <c r="F8" s="6"/>
    </row>
    <row r="9" spans="1:7" ht="16.5" thickBot="1" x14ac:dyDescent="0.3">
      <c r="A9" s="79">
        <v>4</v>
      </c>
      <c r="B9" s="73" t="s">
        <v>4</v>
      </c>
      <c r="C9" s="109"/>
      <c r="D9" s="67"/>
      <c r="E9" s="68"/>
      <c r="F9" s="6"/>
    </row>
    <row r="10" spans="1:7" ht="16.5" thickBot="1" x14ac:dyDescent="0.3">
      <c r="A10" s="79">
        <v>5</v>
      </c>
      <c r="B10" s="73" t="s">
        <v>44</v>
      </c>
      <c r="C10" s="109"/>
      <c r="D10" s="67"/>
      <c r="E10" s="68"/>
      <c r="F10" s="6"/>
    </row>
    <row r="11" spans="1:7" ht="32.25" thickBot="1" x14ac:dyDescent="0.3">
      <c r="A11" s="79">
        <v>6</v>
      </c>
      <c r="B11" s="73" t="s">
        <v>141</v>
      </c>
      <c r="C11" s="109"/>
      <c r="D11" s="108"/>
      <c r="E11" s="68"/>
      <c r="F11" s="6"/>
    </row>
    <row r="12" spans="1:7" ht="16.5" thickBot="1" x14ac:dyDescent="0.3">
      <c r="A12" s="79"/>
      <c r="B12" s="73"/>
      <c r="C12" s="109"/>
      <c r="D12" s="108"/>
      <c r="E12" s="68"/>
      <c r="F12" s="6"/>
    </row>
    <row r="13" spans="1:7" ht="16.5" thickBot="1" x14ac:dyDescent="0.3">
      <c r="A13" s="79"/>
      <c r="B13" s="73"/>
      <c r="C13" s="109"/>
      <c r="D13" s="108"/>
      <c r="E13" s="68"/>
      <c r="F13" s="6"/>
    </row>
    <row r="14" spans="1:7" ht="16.5" thickBot="1" x14ac:dyDescent="0.3">
      <c r="A14" s="79"/>
      <c r="B14" s="73"/>
      <c r="C14" s="109"/>
      <c r="D14" s="108"/>
      <c r="E14" s="68"/>
      <c r="F14" s="6"/>
    </row>
    <row r="15" spans="1:7" ht="16.5" thickBot="1" x14ac:dyDescent="0.3">
      <c r="A15" s="79"/>
      <c r="B15" s="73"/>
      <c r="C15" s="109"/>
      <c r="D15" s="108"/>
      <c r="E15" s="68"/>
      <c r="F15" s="6"/>
    </row>
    <row r="16" spans="1:7" ht="16.5" thickBot="1" x14ac:dyDescent="0.3">
      <c r="A16" s="79"/>
      <c r="B16" s="73"/>
      <c r="C16" s="109"/>
      <c r="D16" s="108"/>
      <c r="E16" s="68"/>
      <c r="F16" s="6"/>
    </row>
    <row r="17" spans="1:6" ht="16.5" thickBot="1" x14ac:dyDescent="0.3">
      <c r="A17" s="79"/>
      <c r="B17" s="73"/>
      <c r="C17" s="109"/>
      <c r="D17" s="108"/>
      <c r="E17" s="68"/>
      <c r="F17" s="6"/>
    </row>
    <row r="18" spans="1:6" ht="16.5" thickBot="1" x14ac:dyDescent="0.3">
      <c r="A18" s="79"/>
      <c r="B18" s="73"/>
      <c r="C18" s="109"/>
      <c r="D18" s="108"/>
      <c r="E18" s="68"/>
      <c r="F18" s="6"/>
    </row>
    <row r="19" spans="1:6" ht="16.5" thickBot="1" x14ac:dyDescent="0.3">
      <c r="A19" s="79"/>
      <c r="B19" s="73"/>
      <c r="C19" s="109"/>
      <c r="D19" s="108"/>
      <c r="E19" s="68"/>
      <c r="F19" s="6"/>
    </row>
    <row r="20" spans="1:6" ht="16.5" thickBot="1" x14ac:dyDescent="0.3">
      <c r="A20" s="79"/>
      <c r="B20" s="79" t="s">
        <v>142</v>
      </c>
      <c r="C20" s="99"/>
      <c r="D20" s="108"/>
      <c r="E20" s="68"/>
      <c r="F20" s="6"/>
    </row>
    <row r="21" spans="1:6" ht="16.5" thickBot="1" x14ac:dyDescent="0.3">
      <c r="A21" s="73"/>
      <c r="B21" s="73" t="s">
        <v>40</v>
      </c>
      <c r="C21" s="109"/>
      <c r="D21" s="39"/>
      <c r="E21" s="68"/>
      <c r="F21" s="6"/>
    </row>
    <row r="22" spans="1:6" ht="16.5" thickBot="1" x14ac:dyDescent="0.3">
      <c r="A22" s="79"/>
      <c r="B22" s="79" t="s">
        <v>45</v>
      </c>
      <c r="C22" s="99"/>
      <c r="D22" s="100"/>
      <c r="E22" s="101"/>
      <c r="F22" s="6"/>
    </row>
    <row r="23" spans="1:6" ht="18" customHeight="1" thickBot="1" x14ac:dyDescent="0.3">
      <c r="A23" s="209" t="s">
        <v>145</v>
      </c>
      <c r="B23" s="210"/>
      <c r="C23" s="210"/>
      <c r="D23" s="210"/>
      <c r="E23" s="211"/>
      <c r="F23" s="6"/>
    </row>
    <row r="24" spans="1:6" ht="15.75" x14ac:dyDescent="0.25">
      <c r="A24" s="1"/>
      <c r="B24" s="1" t="s">
        <v>146</v>
      </c>
      <c r="C24" s="105">
        <f>'VO1'!B25</f>
        <v>0</v>
      </c>
      <c r="D24" s="20"/>
      <c r="E24" s="40">
        <f>'VO1'!D25</f>
        <v>0</v>
      </c>
      <c r="F24" s="6"/>
    </row>
    <row r="25" spans="1:6" ht="16.5" thickBot="1" x14ac:dyDescent="0.3">
      <c r="A25" s="1"/>
      <c r="B25" s="1" t="s">
        <v>147</v>
      </c>
      <c r="C25" s="105">
        <f>SUM(C24:C24)</f>
        <v>0</v>
      </c>
      <c r="D25" s="20"/>
      <c r="E25" s="40">
        <f>SUM(E24:E24)</f>
        <v>0</v>
      </c>
      <c r="F25" s="6"/>
    </row>
    <row r="26" spans="1:6" ht="15.75" x14ac:dyDescent="0.25">
      <c r="A26" s="74"/>
      <c r="B26" s="75" t="s">
        <v>46</v>
      </c>
      <c r="C26" s="106">
        <f>C20+C25</f>
        <v>0</v>
      </c>
      <c r="D26" s="66"/>
      <c r="E26" s="76">
        <f>E22+E25</f>
        <v>0</v>
      </c>
    </row>
    <row r="27" spans="1:6" ht="15.75" x14ac:dyDescent="0.25">
      <c r="A27" s="12" t="s">
        <v>41</v>
      </c>
      <c r="B27" s="9"/>
      <c r="C27" s="102"/>
      <c r="D27" s="11"/>
      <c r="E27" s="14"/>
    </row>
    <row r="28" spans="1:6" ht="15.75" x14ac:dyDescent="0.25">
      <c r="A28" s="8" t="s">
        <v>258</v>
      </c>
      <c r="B28" s="9"/>
      <c r="C28" s="102"/>
      <c r="D28" s="11"/>
      <c r="E28" s="14"/>
    </row>
    <row r="29" spans="1:6" x14ac:dyDescent="0.25">
      <c r="A29" s="9"/>
      <c r="B29" s="9"/>
      <c r="C29" s="102"/>
      <c r="D29" s="11"/>
      <c r="E29" s="14"/>
    </row>
    <row r="30" spans="1:6" x14ac:dyDescent="0.25">
      <c r="A30" s="9"/>
      <c r="B30" s="9"/>
      <c r="C30" s="102"/>
      <c r="D30" s="11"/>
      <c r="E30" s="14"/>
    </row>
    <row r="31" spans="1:6" x14ac:dyDescent="0.25">
      <c r="A31" s="9"/>
      <c r="B31" s="9"/>
      <c r="C31" s="102"/>
      <c r="D31" s="11"/>
      <c r="E31" s="14"/>
    </row>
    <row r="32" spans="1:6" x14ac:dyDescent="0.25">
      <c r="A32" s="9"/>
    </row>
    <row r="189" ht="15" customHeight="1" x14ac:dyDescent="0.25"/>
    <row r="202" ht="15" customHeight="1" x14ac:dyDescent="0.25"/>
  </sheetData>
  <mergeCells count="4">
    <mergeCell ref="A1:E1"/>
    <mergeCell ref="A3:E3"/>
    <mergeCell ref="D4:E4"/>
    <mergeCell ref="A23:E23"/>
  </mergeCells>
  <pageMargins left="0.70866141732283472" right="0.70866141732283472" top="1.3385826771653544" bottom="1.3385826771653544" header="0.31496062992125984" footer="0.31496062992125984"/>
  <pageSetup paperSize="9" orientation="portrait"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94"/>
  <sheetViews>
    <sheetView tabSelected="1" topLeftCell="A2" zoomScale="80" zoomScaleNormal="80" workbookViewId="0">
      <pane ySplit="2" topLeftCell="A4" activePane="bottomLeft" state="frozen"/>
      <selection activeCell="A2" sqref="A2"/>
      <selection pane="bottomLeft" activeCell="B66" sqref="B66"/>
    </sheetView>
  </sheetViews>
  <sheetFormatPr defaultColWidth="8.85546875" defaultRowHeight="15.75" x14ac:dyDescent="0.25"/>
  <cols>
    <col min="1" max="1" width="8.85546875" style="94"/>
    <col min="2" max="2" width="91" style="169" customWidth="1"/>
    <col min="3" max="3" width="15.7109375" style="140" customWidth="1"/>
    <col min="4" max="4" width="14.85546875" style="163" customWidth="1"/>
    <col min="5" max="5" width="15" style="140" customWidth="1"/>
    <col min="6" max="9" width="13" style="140" customWidth="1"/>
    <col min="10" max="16384" width="8.85546875" style="141"/>
  </cols>
  <sheetData>
    <row r="1" spans="1:9" x14ac:dyDescent="0.25">
      <c r="A1" s="63"/>
      <c r="B1" s="138" t="s">
        <v>50</v>
      </c>
      <c r="C1" s="128"/>
      <c r="D1" s="139"/>
    </row>
    <row r="2" spans="1:9" s="142" customFormat="1" ht="18.75" customHeight="1" x14ac:dyDescent="0.25">
      <c r="A2" s="142" t="s">
        <v>170</v>
      </c>
    </row>
    <row r="3" spans="1:9" s="142" customFormat="1" ht="15" customHeight="1" thickBot="1" x14ac:dyDescent="0.3"/>
    <row r="4" spans="1:9" x14ac:dyDescent="0.25">
      <c r="A4" s="85">
        <v>5</v>
      </c>
      <c r="B4" s="117" t="s">
        <v>0</v>
      </c>
      <c r="C4" s="158"/>
      <c r="D4" s="143"/>
      <c r="E4" s="144"/>
      <c r="F4" s="145"/>
      <c r="G4" s="145"/>
      <c r="H4" s="145"/>
      <c r="I4" s="145"/>
    </row>
    <row r="5" spans="1:9" x14ac:dyDescent="0.25">
      <c r="A5" s="83"/>
      <c r="B5" s="119"/>
      <c r="C5" s="158"/>
      <c r="D5" s="143"/>
      <c r="E5" s="144"/>
      <c r="F5" s="145"/>
      <c r="G5" s="145"/>
      <c r="H5" s="145"/>
      <c r="I5" s="145"/>
    </row>
    <row r="6" spans="1:9" s="146" customFormat="1" ht="31.5" x14ac:dyDescent="0.25">
      <c r="A6" s="83">
        <v>5.01</v>
      </c>
      <c r="B6" s="118" t="s">
        <v>149</v>
      </c>
      <c r="C6" s="173"/>
      <c r="D6" s="143"/>
      <c r="E6" s="144"/>
      <c r="F6" s="145"/>
      <c r="G6" s="145"/>
      <c r="H6" s="145"/>
      <c r="I6" s="145"/>
    </row>
    <row r="7" spans="1:9" x14ac:dyDescent="0.25">
      <c r="A7" s="83"/>
      <c r="B7" s="118"/>
      <c r="C7" s="158"/>
      <c r="D7" s="143"/>
      <c r="E7" s="144"/>
    </row>
    <row r="8" spans="1:9" x14ac:dyDescent="0.25">
      <c r="A8" s="83">
        <v>5.0199999999999996</v>
      </c>
      <c r="B8" s="118" t="s">
        <v>150</v>
      </c>
      <c r="C8" s="158"/>
      <c r="D8" s="143"/>
      <c r="E8" s="144"/>
    </row>
    <row r="9" spans="1:9" x14ac:dyDescent="0.25">
      <c r="A9" s="83"/>
      <c r="B9" s="118"/>
      <c r="C9" s="158"/>
      <c r="D9" s="143"/>
      <c r="E9" s="144"/>
    </row>
    <row r="10" spans="1:9" x14ac:dyDescent="0.25">
      <c r="A10" s="83">
        <v>5.03</v>
      </c>
      <c r="B10" s="118" t="s">
        <v>51</v>
      </c>
      <c r="C10" s="158"/>
      <c r="D10" s="143"/>
      <c r="E10" s="144"/>
    </row>
    <row r="11" spans="1:9" x14ac:dyDescent="0.25">
      <c r="A11" s="83"/>
      <c r="B11" s="118"/>
      <c r="C11" s="158"/>
      <c r="D11" s="143"/>
      <c r="E11" s="144"/>
    </row>
    <row r="12" spans="1:9" x14ac:dyDescent="0.25">
      <c r="A12" s="83">
        <v>5.04</v>
      </c>
      <c r="B12" s="118" t="s">
        <v>52</v>
      </c>
      <c r="C12" s="158"/>
      <c r="D12" s="143"/>
      <c r="E12" s="144"/>
    </row>
    <row r="13" spans="1:9" x14ac:dyDescent="0.25">
      <c r="A13" s="83"/>
      <c r="B13" s="118"/>
      <c r="C13" s="158"/>
      <c r="D13" s="143"/>
      <c r="E13" s="144"/>
    </row>
    <row r="14" spans="1:9" x14ac:dyDescent="0.25">
      <c r="A14" s="136">
        <v>5.05</v>
      </c>
      <c r="B14" s="112" t="s">
        <v>180</v>
      </c>
      <c r="C14" s="158"/>
      <c r="D14" s="143"/>
      <c r="E14" s="144"/>
    </row>
    <row r="15" spans="1:9" x14ac:dyDescent="0.25">
      <c r="A15" s="83"/>
      <c r="B15" s="118"/>
      <c r="C15" s="158"/>
      <c r="D15" s="143"/>
      <c r="E15" s="144"/>
    </row>
    <row r="16" spans="1:9" x14ac:dyDescent="0.25">
      <c r="A16" s="83"/>
      <c r="B16" s="111" t="s">
        <v>153</v>
      </c>
      <c r="C16" s="158"/>
      <c r="D16" s="143"/>
      <c r="E16" s="144"/>
    </row>
    <row r="17" spans="1:5" x14ac:dyDescent="0.25">
      <c r="A17" s="83"/>
      <c r="B17" s="111"/>
      <c r="C17" s="158"/>
      <c r="D17" s="143"/>
      <c r="E17" s="144"/>
    </row>
    <row r="18" spans="1:5" x14ac:dyDescent="0.25">
      <c r="A18" s="83"/>
      <c r="B18" s="111" t="s">
        <v>151</v>
      </c>
      <c r="C18" s="158"/>
      <c r="D18" s="143"/>
      <c r="E18" s="144"/>
    </row>
    <row r="19" spans="1:5" x14ac:dyDescent="0.25">
      <c r="A19" s="83"/>
      <c r="B19" s="111"/>
      <c r="C19" s="158"/>
      <c r="D19" s="143"/>
      <c r="E19" s="144"/>
    </row>
    <row r="20" spans="1:5" x14ac:dyDescent="0.25">
      <c r="A20" s="83"/>
      <c r="B20" s="111" t="s">
        <v>152</v>
      </c>
      <c r="C20" s="158"/>
      <c r="D20" s="143"/>
      <c r="E20" s="144"/>
    </row>
    <row r="21" spans="1:5" x14ac:dyDescent="0.25">
      <c r="A21" s="83"/>
      <c r="B21" s="118"/>
      <c r="C21" s="158"/>
      <c r="D21" s="143"/>
      <c r="E21" s="144"/>
    </row>
    <row r="22" spans="1:5" x14ac:dyDescent="0.25">
      <c r="A22" s="83"/>
      <c r="B22" s="112" t="s">
        <v>287</v>
      </c>
      <c r="C22" s="158"/>
      <c r="D22" s="143"/>
      <c r="E22" s="144"/>
    </row>
    <row r="23" spans="1:5" x14ac:dyDescent="0.25">
      <c r="A23" s="83"/>
      <c r="B23" s="96"/>
      <c r="C23" s="158"/>
      <c r="D23" s="143"/>
      <c r="E23" s="144"/>
    </row>
    <row r="24" spans="1:5" x14ac:dyDescent="0.25">
      <c r="A24" s="83"/>
      <c r="B24" s="112" t="s">
        <v>181</v>
      </c>
      <c r="C24" s="158"/>
      <c r="D24" s="143"/>
      <c r="E24" s="144"/>
    </row>
    <row r="25" spans="1:5" x14ac:dyDescent="0.25">
      <c r="A25" s="83"/>
      <c r="B25" s="118"/>
      <c r="C25" s="158"/>
      <c r="D25" s="143"/>
      <c r="E25" s="144"/>
    </row>
    <row r="26" spans="1:5" x14ac:dyDescent="0.25">
      <c r="A26" s="83"/>
      <c r="B26" s="112" t="s">
        <v>182</v>
      </c>
      <c r="C26" s="158"/>
      <c r="D26" s="143"/>
      <c r="E26" s="144"/>
    </row>
    <row r="27" spans="1:5" x14ac:dyDescent="0.25">
      <c r="A27" s="83"/>
      <c r="B27" s="118"/>
      <c r="C27" s="158"/>
      <c r="D27" s="143"/>
      <c r="E27" s="144"/>
    </row>
    <row r="28" spans="1:5" ht="61.5" customHeight="1" x14ac:dyDescent="0.25">
      <c r="A28" s="83"/>
      <c r="B28" s="118" t="s">
        <v>288</v>
      </c>
      <c r="C28" s="158"/>
      <c r="D28" s="143"/>
      <c r="E28" s="144"/>
    </row>
    <row r="29" spans="1:5" x14ac:dyDescent="0.25">
      <c r="A29" s="83"/>
      <c r="B29" s="118"/>
      <c r="C29" s="158"/>
      <c r="D29" s="143"/>
      <c r="E29" s="144"/>
    </row>
    <row r="30" spans="1:5" ht="31.5" x14ac:dyDescent="0.25">
      <c r="A30" s="83">
        <v>5.0599999999999996</v>
      </c>
      <c r="B30" s="118" t="s">
        <v>154</v>
      </c>
      <c r="C30" s="158"/>
      <c r="D30" s="143"/>
      <c r="E30" s="144"/>
    </row>
    <row r="31" spans="1:5" x14ac:dyDescent="0.25">
      <c r="A31" s="83"/>
      <c r="B31" s="118"/>
      <c r="C31" s="158"/>
      <c r="D31" s="143"/>
      <c r="E31" s="144"/>
    </row>
    <row r="32" spans="1:5" ht="47.25" x14ac:dyDescent="0.25">
      <c r="A32" s="83">
        <v>5.07</v>
      </c>
      <c r="B32" s="118" t="s">
        <v>155</v>
      </c>
      <c r="C32" s="158"/>
      <c r="D32" s="143"/>
      <c r="E32" s="144"/>
    </row>
    <row r="33" spans="1:5" x14ac:dyDescent="0.25">
      <c r="A33" s="83"/>
      <c r="B33" s="118"/>
      <c r="C33" s="159"/>
      <c r="D33" s="143"/>
      <c r="E33" s="144"/>
    </row>
    <row r="34" spans="1:5" ht="48" thickBot="1" x14ac:dyDescent="0.3">
      <c r="A34" s="84">
        <v>5.08</v>
      </c>
      <c r="B34" s="120" t="s">
        <v>156</v>
      </c>
      <c r="C34" s="174"/>
      <c r="D34" s="143"/>
      <c r="E34" s="144"/>
    </row>
    <row r="35" spans="1:5" x14ac:dyDescent="0.25">
      <c r="A35" s="86"/>
      <c r="B35" s="121"/>
      <c r="C35" s="174"/>
      <c r="D35" s="143"/>
      <c r="E35" s="144"/>
    </row>
    <row r="36" spans="1:5" ht="48" thickBot="1" x14ac:dyDescent="0.3">
      <c r="A36" s="86">
        <v>5.09</v>
      </c>
      <c r="B36" s="121" t="s">
        <v>289</v>
      </c>
      <c r="C36" s="174"/>
      <c r="D36" s="149"/>
      <c r="E36" s="150"/>
    </row>
    <row r="37" spans="1:5" ht="16.5" thickBot="1" x14ac:dyDescent="0.3">
      <c r="A37" s="95"/>
      <c r="B37" s="180"/>
      <c r="C37" s="176"/>
      <c r="D37" s="152"/>
      <c r="E37" s="153"/>
    </row>
    <row r="38" spans="1:5" x14ac:dyDescent="0.25">
      <c r="A38" s="113">
        <v>6</v>
      </c>
      <c r="B38" s="117" t="s">
        <v>53</v>
      </c>
      <c r="C38" s="175"/>
      <c r="D38" s="154"/>
      <c r="E38" s="155"/>
    </row>
    <row r="39" spans="1:5" x14ac:dyDescent="0.25">
      <c r="A39" s="83"/>
      <c r="B39" s="118"/>
      <c r="C39" s="98"/>
      <c r="D39" s="143"/>
      <c r="E39" s="144"/>
    </row>
    <row r="40" spans="1:5" ht="47.25" x14ac:dyDescent="0.25">
      <c r="A40" s="136">
        <v>6.01</v>
      </c>
      <c r="B40" s="118" t="s">
        <v>54</v>
      </c>
      <c r="C40" s="98"/>
      <c r="D40" s="143"/>
      <c r="E40" s="144"/>
    </row>
    <row r="41" spans="1:5" x14ac:dyDescent="0.25">
      <c r="A41" s="83"/>
      <c r="B41" s="118"/>
      <c r="C41" s="98"/>
      <c r="D41" s="143"/>
      <c r="E41" s="144"/>
    </row>
    <row r="42" spans="1:5" x14ac:dyDescent="0.25">
      <c r="A42" s="83">
        <v>6.02</v>
      </c>
      <c r="B42" s="119" t="s">
        <v>55</v>
      </c>
      <c r="C42" s="98"/>
      <c r="D42" s="143"/>
      <c r="E42" s="144"/>
    </row>
    <row r="43" spans="1:5" x14ac:dyDescent="0.25">
      <c r="A43" s="83"/>
      <c r="B43" s="118"/>
      <c r="C43" s="98"/>
      <c r="D43" s="143"/>
      <c r="E43" s="144"/>
    </row>
    <row r="44" spans="1:5" ht="94.5" x14ac:dyDescent="0.25">
      <c r="A44" s="136">
        <v>6.03</v>
      </c>
      <c r="B44" s="118" t="s">
        <v>56</v>
      </c>
      <c r="C44" s="183"/>
      <c r="D44" s="143"/>
      <c r="E44" s="144"/>
    </row>
    <row r="45" spans="1:5" x14ac:dyDescent="0.25">
      <c r="A45" s="83"/>
      <c r="B45" s="118"/>
      <c r="C45" s="183"/>
      <c r="D45" s="143"/>
      <c r="E45" s="144"/>
    </row>
    <row r="46" spans="1:5" ht="31.5" x14ac:dyDescent="0.25">
      <c r="A46" s="83">
        <v>6.04</v>
      </c>
      <c r="B46" s="118" t="s">
        <v>57</v>
      </c>
      <c r="C46" s="183"/>
      <c r="D46" s="143"/>
      <c r="E46" s="144"/>
    </row>
    <row r="47" spans="1:5" x14ac:dyDescent="0.25">
      <c r="A47" s="83"/>
      <c r="B47" s="118"/>
      <c r="C47" s="183"/>
      <c r="D47" s="143"/>
      <c r="E47" s="144"/>
    </row>
    <row r="48" spans="1:5" x14ac:dyDescent="0.25">
      <c r="A48" s="136">
        <v>6.05</v>
      </c>
      <c r="B48" s="118" t="s">
        <v>58</v>
      </c>
      <c r="C48" s="183"/>
      <c r="D48" s="143"/>
      <c r="E48" s="144"/>
    </row>
    <row r="49" spans="1:5" x14ac:dyDescent="0.25">
      <c r="A49" s="83"/>
      <c r="B49" s="118"/>
      <c r="C49" s="183"/>
      <c r="D49" s="143"/>
      <c r="E49" s="144"/>
    </row>
    <row r="50" spans="1:5" ht="31.5" x14ac:dyDescent="0.25">
      <c r="A50" s="83">
        <v>6.06</v>
      </c>
      <c r="B50" s="118" t="s">
        <v>59</v>
      </c>
      <c r="C50" s="183"/>
      <c r="D50" s="143"/>
      <c r="E50" s="144"/>
    </row>
    <row r="51" spans="1:5" x14ac:dyDescent="0.25">
      <c r="A51" s="83"/>
      <c r="B51" s="118"/>
      <c r="C51" s="183"/>
      <c r="D51" s="143"/>
      <c r="E51" s="144"/>
    </row>
    <row r="52" spans="1:5" ht="47.25" x14ac:dyDescent="0.25">
      <c r="A52" s="136">
        <v>6.07</v>
      </c>
      <c r="B52" s="118" t="s">
        <v>157</v>
      </c>
      <c r="C52" s="183"/>
      <c r="D52" s="143"/>
      <c r="E52" s="144"/>
    </row>
    <row r="53" spans="1:5" x14ac:dyDescent="0.25">
      <c r="A53" s="83"/>
      <c r="B53" s="118"/>
      <c r="C53" s="183"/>
      <c r="D53" s="143"/>
      <c r="E53" s="144"/>
    </row>
    <row r="54" spans="1:5" ht="47.25" x14ac:dyDescent="0.25">
      <c r="A54" s="83">
        <v>6.08</v>
      </c>
      <c r="B54" s="118" t="s">
        <v>60</v>
      </c>
      <c r="C54" s="183"/>
      <c r="D54" s="143"/>
      <c r="E54" s="144"/>
    </row>
    <row r="55" spans="1:5" x14ac:dyDescent="0.25">
      <c r="A55" s="83"/>
      <c r="B55" s="119"/>
      <c r="C55" s="183"/>
      <c r="D55" s="143"/>
      <c r="E55" s="144"/>
    </row>
    <row r="56" spans="1:5" ht="63" x14ac:dyDescent="0.25">
      <c r="A56" s="136">
        <v>6.09</v>
      </c>
      <c r="B56" s="118" t="s">
        <v>61</v>
      </c>
      <c r="C56" s="183"/>
      <c r="D56" s="143"/>
      <c r="E56" s="144"/>
    </row>
    <row r="57" spans="1:5" x14ac:dyDescent="0.25">
      <c r="A57" s="83"/>
      <c r="B57" s="118"/>
      <c r="C57" s="183"/>
      <c r="D57" s="143"/>
      <c r="E57" s="144"/>
    </row>
    <row r="58" spans="1:5" x14ac:dyDescent="0.25">
      <c r="A58" s="83">
        <v>6.1</v>
      </c>
      <c r="B58" s="118" t="s">
        <v>62</v>
      </c>
      <c r="C58" s="183"/>
      <c r="D58" s="143"/>
      <c r="E58" s="144"/>
    </row>
    <row r="59" spans="1:5" x14ac:dyDescent="0.25">
      <c r="A59" s="83"/>
      <c r="B59" s="118"/>
      <c r="C59" s="191"/>
      <c r="D59" s="143"/>
      <c r="E59" s="144"/>
    </row>
    <row r="60" spans="1:5" ht="31.5" x14ac:dyDescent="0.25">
      <c r="A60" s="136">
        <v>6.11</v>
      </c>
      <c r="B60" s="118" t="s">
        <v>254</v>
      </c>
      <c r="C60" s="191"/>
      <c r="D60" s="143"/>
      <c r="E60" s="144"/>
    </row>
    <row r="61" spans="1:5" x14ac:dyDescent="0.25">
      <c r="A61" s="83"/>
      <c r="B61" s="118"/>
      <c r="C61" s="183"/>
      <c r="D61" s="143"/>
      <c r="E61" s="144"/>
    </row>
    <row r="62" spans="1:5" ht="157.5" x14ac:dyDescent="0.25">
      <c r="A62" s="83">
        <v>6.12</v>
      </c>
      <c r="B62" s="118" t="s">
        <v>252</v>
      </c>
      <c r="C62" s="147"/>
      <c r="D62" s="143"/>
      <c r="E62" s="144"/>
    </row>
    <row r="63" spans="1:5" x14ac:dyDescent="0.25">
      <c r="A63" s="83"/>
      <c r="B63" s="118"/>
      <c r="C63" s="147"/>
      <c r="D63" s="143"/>
      <c r="E63" s="144"/>
    </row>
    <row r="64" spans="1:5" ht="126" x14ac:dyDescent="0.25">
      <c r="A64" s="136">
        <v>6.13</v>
      </c>
      <c r="B64" s="192" t="s">
        <v>253</v>
      </c>
      <c r="C64" s="147"/>
      <c r="D64" s="143"/>
      <c r="E64" s="144"/>
    </row>
    <row r="65" spans="1:5" x14ac:dyDescent="0.25">
      <c r="A65" s="83"/>
      <c r="B65" s="192"/>
      <c r="C65" s="147"/>
      <c r="D65" s="143"/>
      <c r="E65" s="144"/>
    </row>
    <row r="66" spans="1:5" ht="63" x14ac:dyDescent="0.25">
      <c r="A66" s="83">
        <v>6.14</v>
      </c>
      <c r="B66" s="184" t="s">
        <v>158</v>
      </c>
      <c r="C66" s="147"/>
      <c r="D66" s="143"/>
      <c r="E66" s="144"/>
    </row>
    <row r="67" spans="1:5" x14ac:dyDescent="0.25">
      <c r="A67" s="83"/>
      <c r="B67" s="118"/>
      <c r="C67" s="147"/>
      <c r="D67" s="143"/>
      <c r="E67" s="144"/>
    </row>
    <row r="68" spans="1:5" ht="31.5" x14ac:dyDescent="0.25">
      <c r="A68" s="136">
        <v>6.15</v>
      </c>
      <c r="B68" s="118" t="s">
        <v>63</v>
      </c>
      <c r="C68" s="147"/>
      <c r="D68" s="143"/>
      <c r="E68" s="144"/>
    </row>
    <row r="69" spans="1:5" x14ac:dyDescent="0.25">
      <c r="A69" s="83"/>
      <c r="B69" s="118"/>
      <c r="C69" s="147"/>
      <c r="D69" s="143"/>
      <c r="E69" s="144"/>
    </row>
    <row r="70" spans="1:5" ht="31.5" x14ac:dyDescent="0.25">
      <c r="A70" s="83">
        <v>6.16</v>
      </c>
      <c r="B70" s="118" t="s">
        <v>64</v>
      </c>
      <c r="C70" s="147"/>
      <c r="D70" s="143"/>
      <c r="E70" s="144"/>
    </row>
    <row r="71" spans="1:5" x14ac:dyDescent="0.25">
      <c r="A71" s="83"/>
      <c r="B71" s="118"/>
      <c r="C71" s="147"/>
      <c r="D71" s="143"/>
      <c r="E71" s="144"/>
    </row>
    <row r="72" spans="1:5" ht="78.75" x14ac:dyDescent="0.25">
      <c r="A72" s="136">
        <v>6.17</v>
      </c>
      <c r="B72" s="118" t="s">
        <v>65</v>
      </c>
      <c r="C72" s="147"/>
      <c r="D72" s="143"/>
      <c r="E72" s="144"/>
    </row>
    <row r="73" spans="1:5" x14ac:dyDescent="0.25">
      <c r="A73" s="83"/>
      <c r="B73" s="118"/>
      <c r="C73" s="147"/>
      <c r="D73" s="143"/>
      <c r="E73" s="144"/>
    </row>
    <row r="74" spans="1:5" ht="31.5" x14ac:dyDescent="0.25">
      <c r="A74" s="83">
        <v>6.18</v>
      </c>
      <c r="B74" s="118" t="s">
        <v>66</v>
      </c>
      <c r="C74" s="147"/>
      <c r="D74" s="143"/>
      <c r="E74" s="144"/>
    </row>
    <row r="75" spans="1:5" x14ac:dyDescent="0.25">
      <c r="A75" s="83"/>
      <c r="B75" s="118"/>
      <c r="C75" s="147"/>
      <c r="D75" s="143"/>
      <c r="E75" s="144"/>
    </row>
    <row r="76" spans="1:5" ht="47.25" x14ac:dyDescent="0.25">
      <c r="A76" s="136">
        <v>6.19</v>
      </c>
      <c r="B76" s="118" t="s">
        <v>47</v>
      </c>
      <c r="C76" s="147"/>
      <c r="D76" s="143"/>
      <c r="E76" s="144"/>
    </row>
    <row r="77" spans="1:5" x14ac:dyDescent="0.25">
      <c r="A77" s="83"/>
      <c r="B77" s="118"/>
      <c r="C77" s="147"/>
      <c r="D77" s="143"/>
      <c r="E77" s="144"/>
    </row>
    <row r="78" spans="1:5" ht="63" x14ac:dyDescent="0.25">
      <c r="A78" s="83">
        <v>6.2</v>
      </c>
      <c r="B78" s="118" t="s">
        <v>67</v>
      </c>
      <c r="C78" s="147"/>
      <c r="D78" s="143"/>
      <c r="E78" s="144"/>
    </row>
    <row r="79" spans="1:5" x14ac:dyDescent="0.25">
      <c r="A79" s="83"/>
      <c r="B79" s="118"/>
      <c r="C79" s="147"/>
      <c r="D79" s="143"/>
      <c r="E79" s="144"/>
    </row>
    <row r="80" spans="1:5" x14ac:dyDescent="0.25">
      <c r="A80" s="136">
        <v>6.21</v>
      </c>
      <c r="B80" s="119" t="s">
        <v>68</v>
      </c>
      <c r="C80" s="147"/>
      <c r="D80" s="143"/>
      <c r="E80" s="144"/>
    </row>
    <row r="81" spans="1:5" x14ac:dyDescent="0.25">
      <c r="A81" s="83"/>
      <c r="B81" s="118"/>
      <c r="C81" s="147"/>
      <c r="D81" s="143"/>
      <c r="E81" s="144"/>
    </row>
    <row r="82" spans="1:5" ht="47.25" x14ac:dyDescent="0.25">
      <c r="A82" s="83">
        <v>6.22</v>
      </c>
      <c r="B82" s="118" t="s">
        <v>69</v>
      </c>
      <c r="C82" s="147"/>
      <c r="D82" s="143"/>
      <c r="E82" s="144"/>
    </row>
    <row r="83" spans="1:5" x14ac:dyDescent="0.25">
      <c r="A83" s="83"/>
      <c r="B83" s="118"/>
      <c r="C83" s="147"/>
      <c r="D83" s="143"/>
      <c r="E83" s="144"/>
    </row>
    <row r="84" spans="1:5" ht="31.5" x14ac:dyDescent="0.25">
      <c r="A84" s="136">
        <v>6.23</v>
      </c>
      <c r="B84" s="118" t="s">
        <v>70</v>
      </c>
      <c r="C84" s="147"/>
      <c r="D84" s="143"/>
      <c r="E84" s="144"/>
    </row>
    <row r="85" spans="1:5" x14ac:dyDescent="0.25">
      <c r="A85" s="83"/>
      <c r="B85" s="118"/>
      <c r="C85" s="147"/>
      <c r="D85" s="143"/>
      <c r="E85" s="144"/>
    </row>
    <row r="86" spans="1:5" x14ac:dyDescent="0.25">
      <c r="A86" s="83">
        <v>6.24</v>
      </c>
      <c r="B86" s="119" t="s">
        <v>71</v>
      </c>
      <c r="C86" s="147"/>
      <c r="D86" s="143"/>
      <c r="E86" s="144"/>
    </row>
    <row r="87" spans="1:5" x14ac:dyDescent="0.25">
      <c r="A87" s="83"/>
      <c r="B87" s="118"/>
      <c r="C87" s="147"/>
      <c r="D87" s="143"/>
      <c r="E87" s="144"/>
    </row>
    <row r="88" spans="1:5" x14ac:dyDescent="0.25">
      <c r="A88" s="136">
        <v>6.25</v>
      </c>
      <c r="B88" s="118" t="s">
        <v>72</v>
      </c>
      <c r="C88" s="147"/>
      <c r="D88" s="143"/>
      <c r="E88" s="144"/>
    </row>
    <row r="89" spans="1:5" x14ac:dyDescent="0.25">
      <c r="A89" s="83"/>
      <c r="B89" s="118"/>
      <c r="C89" s="147"/>
      <c r="D89" s="143"/>
      <c r="E89" s="144"/>
    </row>
    <row r="90" spans="1:5" x14ac:dyDescent="0.25">
      <c r="A90" s="83">
        <v>6.26</v>
      </c>
      <c r="B90" s="118" t="s">
        <v>73</v>
      </c>
      <c r="C90" s="147"/>
      <c r="D90" s="143"/>
      <c r="E90" s="144"/>
    </row>
    <row r="91" spans="1:5" x14ac:dyDescent="0.25">
      <c r="A91" s="83"/>
      <c r="B91" s="118"/>
      <c r="C91" s="147"/>
      <c r="D91" s="143"/>
      <c r="E91" s="144"/>
    </row>
    <row r="92" spans="1:5" x14ac:dyDescent="0.25">
      <c r="A92" s="136">
        <v>6.27</v>
      </c>
      <c r="B92" s="119" t="s">
        <v>74</v>
      </c>
      <c r="C92" s="147"/>
      <c r="D92" s="143"/>
      <c r="E92" s="144"/>
    </row>
    <row r="93" spans="1:5" x14ac:dyDescent="0.25">
      <c r="A93" s="83"/>
      <c r="B93" s="119"/>
      <c r="C93" s="147"/>
      <c r="D93" s="143"/>
      <c r="E93" s="144"/>
    </row>
    <row r="94" spans="1:5" ht="47.25" x14ac:dyDescent="0.25">
      <c r="A94" s="83">
        <v>6.28</v>
      </c>
      <c r="B94" s="118" t="s">
        <v>75</v>
      </c>
      <c r="C94" s="147"/>
      <c r="D94" s="143"/>
      <c r="E94" s="144"/>
    </row>
    <row r="95" spans="1:5" x14ac:dyDescent="0.25">
      <c r="A95" s="83"/>
      <c r="B95" s="119"/>
      <c r="C95" s="147"/>
      <c r="D95" s="143"/>
      <c r="E95" s="144"/>
    </row>
    <row r="96" spans="1:5" ht="31.5" x14ac:dyDescent="0.25">
      <c r="A96" s="136">
        <v>6.29</v>
      </c>
      <c r="B96" s="177" t="s">
        <v>204</v>
      </c>
      <c r="C96" s="147"/>
      <c r="D96" s="143"/>
      <c r="E96" s="144"/>
    </row>
    <row r="97" spans="1:5" x14ac:dyDescent="0.25">
      <c r="A97" s="83"/>
      <c r="B97" s="177"/>
      <c r="C97" s="147"/>
      <c r="D97" s="143"/>
      <c r="E97" s="144"/>
    </row>
    <row r="98" spans="1:5" ht="31.5" x14ac:dyDescent="0.25">
      <c r="A98" s="83">
        <v>6.3</v>
      </c>
      <c r="B98" s="177" t="s">
        <v>205</v>
      </c>
      <c r="C98" s="147"/>
      <c r="D98" s="143"/>
      <c r="E98" s="144"/>
    </row>
    <row r="99" spans="1:5" x14ac:dyDescent="0.25">
      <c r="A99" s="83"/>
      <c r="B99" s="122"/>
      <c r="C99" s="147"/>
      <c r="D99" s="143"/>
      <c r="E99" s="144"/>
    </row>
    <row r="100" spans="1:5" ht="31.5" x14ac:dyDescent="0.25">
      <c r="A100" s="136">
        <v>6.31</v>
      </c>
      <c r="B100" s="118" t="s">
        <v>206</v>
      </c>
      <c r="C100" s="147"/>
      <c r="D100" s="143"/>
      <c r="E100" s="144"/>
    </row>
    <row r="101" spans="1:5" x14ac:dyDescent="0.25">
      <c r="A101" s="83"/>
      <c r="B101" s="118"/>
      <c r="C101" s="147"/>
      <c r="D101" s="143"/>
      <c r="E101" s="144"/>
    </row>
    <row r="102" spans="1:5" ht="47.25" x14ac:dyDescent="0.25">
      <c r="A102" s="83">
        <v>6.3199999999999896</v>
      </c>
      <c r="B102" s="118" t="s">
        <v>262</v>
      </c>
      <c r="C102" s="147"/>
      <c r="D102" s="143"/>
      <c r="E102" s="144"/>
    </row>
    <row r="103" spans="1:5" x14ac:dyDescent="0.25">
      <c r="A103" s="83"/>
      <c r="B103" s="122"/>
      <c r="C103" s="147"/>
      <c r="D103" s="143"/>
      <c r="E103" s="144"/>
    </row>
    <row r="104" spans="1:5" x14ac:dyDescent="0.25">
      <c r="A104" s="136">
        <v>6.3299999999999903</v>
      </c>
      <c r="B104" s="122" t="s">
        <v>159</v>
      </c>
      <c r="C104" s="147"/>
      <c r="D104" s="143"/>
      <c r="E104" s="144"/>
    </row>
    <row r="105" spans="1:5" x14ac:dyDescent="0.25">
      <c r="A105" s="83"/>
      <c r="B105" s="122"/>
      <c r="C105" s="147"/>
      <c r="D105" s="143"/>
      <c r="E105" s="144"/>
    </row>
    <row r="106" spans="1:5" ht="48" thickBot="1" x14ac:dyDescent="0.3">
      <c r="A106" s="83">
        <v>6.3399999999999901</v>
      </c>
      <c r="B106" s="120" t="s">
        <v>263</v>
      </c>
      <c r="C106" s="148"/>
      <c r="D106" s="149"/>
      <c r="E106" s="150"/>
    </row>
    <row r="107" spans="1:5" ht="16.5" thickBot="1" x14ac:dyDescent="0.3">
      <c r="A107" s="116"/>
      <c r="B107" s="81"/>
      <c r="C107" s="151"/>
      <c r="D107" s="152"/>
      <c r="E107" s="153"/>
    </row>
    <row r="108" spans="1:5" x14ac:dyDescent="0.25">
      <c r="A108" s="115">
        <v>7</v>
      </c>
      <c r="B108" s="133" t="s">
        <v>171</v>
      </c>
      <c r="C108" s="127"/>
      <c r="D108" s="154"/>
      <c r="E108" s="155"/>
    </row>
    <row r="109" spans="1:5" x14ac:dyDescent="0.25">
      <c r="A109" s="115"/>
      <c r="B109" s="182"/>
      <c r="C109" s="127"/>
      <c r="D109" s="154"/>
      <c r="E109" s="155"/>
    </row>
    <row r="110" spans="1:5" x14ac:dyDescent="0.25">
      <c r="A110" s="115">
        <v>7.01</v>
      </c>
      <c r="B110" s="182" t="s">
        <v>264</v>
      </c>
      <c r="C110" s="127"/>
      <c r="D110" s="154"/>
      <c r="E110" s="155"/>
    </row>
    <row r="111" spans="1:5" x14ac:dyDescent="0.25">
      <c r="A111" s="115"/>
      <c r="B111" s="182"/>
      <c r="C111" s="127"/>
      <c r="D111" s="154"/>
      <c r="E111" s="155"/>
    </row>
    <row r="112" spans="1:5" ht="31.5" x14ac:dyDescent="0.25">
      <c r="A112" s="115">
        <v>7.02</v>
      </c>
      <c r="B112" s="184" t="s">
        <v>172</v>
      </c>
      <c r="C112" s="127"/>
      <c r="D112" s="154"/>
      <c r="E112" s="155"/>
    </row>
    <row r="113" spans="1:5" x14ac:dyDescent="0.25">
      <c r="A113" s="115"/>
      <c r="B113" s="182"/>
      <c r="C113" s="127"/>
      <c r="D113" s="154"/>
      <c r="E113" s="155"/>
    </row>
    <row r="114" spans="1:5" ht="31.5" x14ac:dyDescent="0.25">
      <c r="A114" s="115">
        <v>7.03</v>
      </c>
      <c r="B114" s="184" t="s">
        <v>265</v>
      </c>
      <c r="C114" s="127"/>
      <c r="D114" s="154"/>
      <c r="E114" s="155"/>
    </row>
    <row r="115" spans="1:5" x14ac:dyDescent="0.25">
      <c r="A115" s="115"/>
      <c r="B115" s="184"/>
      <c r="C115" s="127"/>
      <c r="D115" s="154"/>
      <c r="E115" s="155"/>
    </row>
    <row r="116" spans="1:5" x14ac:dyDescent="0.25">
      <c r="A116" s="115">
        <v>7.04</v>
      </c>
      <c r="B116" s="184" t="s">
        <v>173</v>
      </c>
      <c r="C116" s="127"/>
      <c r="D116" s="154"/>
      <c r="E116" s="155"/>
    </row>
    <row r="117" spans="1:5" x14ac:dyDescent="0.25">
      <c r="A117" s="115"/>
      <c r="B117" s="184"/>
      <c r="C117" s="127"/>
      <c r="D117" s="154"/>
      <c r="E117" s="155"/>
    </row>
    <row r="118" spans="1:5" ht="409.5" customHeight="1" x14ac:dyDescent="0.25">
      <c r="A118" s="115"/>
      <c r="B118" s="184"/>
      <c r="C118" s="127"/>
      <c r="D118" s="154"/>
      <c r="E118" s="155"/>
    </row>
    <row r="119" spans="1:5" x14ac:dyDescent="0.25">
      <c r="A119" s="115"/>
      <c r="B119" s="184"/>
      <c r="C119" s="127"/>
      <c r="D119" s="154"/>
      <c r="E119" s="155"/>
    </row>
    <row r="120" spans="1:5" ht="63" x14ac:dyDescent="0.25">
      <c r="A120" s="115">
        <v>7.05</v>
      </c>
      <c r="B120" s="118" t="s">
        <v>176</v>
      </c>
      <c r="C120" s="127"/>
      <c r="D120" s="154"/>
      <c r="E120" s="155"/>
    </row>
    <row r="121" spans="1:5" x14ac:dyDescent="0.25">
      <c r="A121" s="115"/>
      <c r="B121" s="118"/>
      <c r="C121" s="127"/>
      <c r="D121" s="154"/>
      <c r="E121" s="155"/>
    </row>
    <row r="122" spans="1:5" ht="63" x14ac:dyDescent="0.25">
      <c r="A122" s="115">
        <v>7.06</v>
      </c>
      <c r="B122" s="118" t="s">
        <v>174</v>
      </c>
      <c r="C122" s="127"/>
      <c r="D122" s="154"/>
      <c r="E122" s="155"/>
    </row>
    <row r="123" spans="1:5" x14ac:dyDescent="0.25">
      <c r="A123" s="115"/>
      <c r="B123" s="118"/>
      <c r="C123" s="127"/>
      <c r="D123" s="154"/>
      <c r="E123" s="155"/>
    </row>
    <row r="124" spans="1:5" ht="69.75" customHeight="1" x14ac:dyDescent="0.25">
      <c r="A124" s="115">
        <v>7.07</v>
      </c>
      <c r="B124" s="118" t="s">
        <v>266</v>
      </c>
      <c r="C124" s="127"/>
      <c r="D124" s="154"/>
      <c r="E124" s="155"/>
    </row>
    <row r="125" spans="1:5" x14ac:dyDescent="0.25">
      <c r="A125" s="115"/>
      <c r="B125" s="118"/>
      <c r="C125" s="127"/>
      <c r="D125" s="154"/>
      <c r="E125" s="155"/>
    </row>
    <row r="126" spans="1:5" ht="31.5" x14ac:dyDescent="0.25">
      <c r="A126" s="115">
        <v>7.08</v>
      </c>
      <c r="B126" s="118" t="s">
        <v>177</v>
      </c>
      <c r="C126" s="127"/>
      <c r="D126" s="154"/>
      <c r="E126" s="155"/>
    </row>
    <row r="127" spans="1:5" x14ac:dyDescent="0.25">
      <c r="A127" s="115"/>
      <c r="B127" s="118"/>
      <c r="C127" s="127"/>
      <c r="D127" s="154"/>
      <c r="E127" s="155"/>
    </row>
    <row r="128" spans="1:5" ht="78.75" x14ac:dyDescent="0.25">
      <c r="A128" s="115">
        <v>7.09</v>
      </c>
      <c r="B128" s="118" t="s">
        <v>175</v>
      </c>
      <c r="C128" s="127"/>
      <c r="D128" s="154"/>
      <c r="E128" s="155"/>
    </row>
    <row r="129" spans="1:5" x14ac:dyDescent="0.25">
      <c r="A129" s="115"/>
      <c r="B129" s="118"/>
      <c r="C129" s="127"/>
      <c r="D129" s="154"/>
      <c r="E129" s="155"/>
    </row>
    <row r="130" spans="1:5" ht="31.5" x14ac:dyDescent="0.25">
      <c r="A130" s="115">
        <v>7.1</v>
      </c>
      <c r="B130" s="130" t="s">
        <v>178</v>
      </c>
      <c r="C130" s="127"/>
      <c r="D130" s="154"/>
      <c r="E130" s="155"/>
    </row>
    <row r="131" spans="1:5" x14ac:dyDescent="0.25">
      <c r="A131" s="115"/>
      <c r="B131" s="132"/>
      <c r="C131" s="127"/>
      <c r="D131" s="154"/>
      <c r="E131" s="155"/>
    </row>
    <row r="132" spans="1:5" ht="32.25" thickBot="1" x14ac:dyDescent="0.3">
      <c r="A132" s="115">
        <v>7.11</v>
      </c>
      <c r="B132" s="132" t="s">
        <v>179</v>
      </c>
      <c r="C132" s="127"/>
      <c r="D132" s="172"/>
      <c r="E132" s="178"/>
    </row>
    <row r="133" spans="1:5" ht="16.5" thickBot="1" x14ac:dyDescent="0.3">
      <c r="A133" s="95"/>
      <c r="B133" s="81"/>
      <c r="C133" s="151"/>
      <c r="D133" s="152"/>
      <c r="E133" s="153"/>
    </row>
    <row r="134" spans="1:5" x14ac:dyDescent="0.25">
      <c r="A134" s="113">
        <v>8</v>
      </c>
      <c r="B134" s="117" t="s">
        <v>76</v>
      </c>
      <c r="C134" s="157"/>
      <c r="D134" s="154"/>
      <c r="E134" s="155"/>
    </row>
    <row r="135" spans="1:5" x14ac:dyDescent="0.25">
      <c r="A135" s="113"/>
      <c r="B135" s="114"/>
      <c r="C135" s="157"/>
      <c r="D135" s="143"/>
      <c r="E135" s="144"/>
    </row>
    <row r="136" spans="1:5" x14ac:dyDescent="0.25">
      <c r="A136" s="113">
        <v>8.01</v>
      </c>
      <c r="B136" s="131" t="s">
        <v>267</v>
      </c>
      <c r="C136" s="157"/>
      <c r="D136" s="143"/>
      <c r="E136" s="144"/>
    </row>
    <row r="137" spans="1:5" x14ac:dyDescent="0.25">
      <c r="A137" s="113"/>
      <c r="B137" s="131"/>
      <c r="C137" s="157"/>
      <c r="D137" s="143"/>
      <c r="E137" s="144"/>
    </row>
    <row r="138" spans="1:5" ht="47.25" x14ac:dyDescent="0.25">
      <c r="A138" s="113">
        <v>8.02</v>
      </c>
      <c r="B138" s="184" t="s">
        <v>163</v>
      </c>
      <c r="C138" s="157"/>
      <c r="D138" s="143"/>
      <c r="E138" s="144"/>
    </row>
    <row r="139" spans="1:5" x14ac:dyDescent="0.25">
      <c r="A139" s="113"/>
      <c r="B139" s="184"/>
      <c r="C139" s="157"/>
      <c r="D139" s="143"/>
      <c r="E139" s="144"/>
    </row>
    <row r="140" spans="1:5" ht="31.5" x14ac:dyDescent="0.25">
      <c r="A140" s="113">
        <v>8.0299999999999994</v>
      </c>
      <c r="B140" s="184" t="s">
        <v>268</v>
      </c>
      <c r="C140" s="157"/>
      <c r="D140" s="143"/>
      <c r="E140" s="144"/>
    </row>
    <row r="141" spans="1:5" x14ac:dyDescent="0.25">
      <c r="A141" s="113"/>
      <c r="B141" s="184"/>
      <c r="C141" s="157"/>
      <c r="D141" s="143"/>
      <c r="E141" s="144"/>
    </row>
    <row r="142" spans="1:5" x14ac:dyDescent="0.25">
      <c r="A142" s="113">
        <v>8.0399999999999991</v>
      </c>
      <c r="B142" s="184" t="s">
        <v>160</v>
      </c>
      <c r="C142" s="157"/>
      <c r="D142" s="143"/>
      <c r="E142" s="144"/>
    </row>
    <row r="143" spans="1:5" x14ac:dyDescent="0.25">
      <c r="A143" s="113"/>
      <c r="B143" s="184"/>
      <c r="C143" s="157"/>
      <c r="D143" s="143"/>
      <c r="E143" s="144"/>
    </row>
    <row r="144" spans="1:5" ht="47.25" x14ac:dyDescent="0.25">
      <c r="A144" s="113">
        <v>8.0500000000000007</v>
      </c>
      <c r="B144" s="184" t="s">
        <v>164</v>
      </c>
      <c r="C144" s="157"/>
      <c r="D144" s="143"/>
      <c r="E144" s="144"/>
    </row>
    <row r="145" spans="1:5" x14ac:dyDescent="0.25">
      <c r="A145" s="113"/>
      <c r="B145" s="184"/>
      <c r="C145" s="157"/>
      <c r="D145" s="143"/>
      <c r="E145" s="144"/>
    </row>
    <row r="146" spans="1:5" ht="31.5" x14ac:dyDescent="0.25">
      <c r="A146" s="113">
        <v>8.06</v>
      </c>
      <c r="B146" s="184" t="s">
        <v>161</v>
      </c>
      <c r="C146" s="157"/>
      <c r="D146" s="143"/>
      <c r="E146" s="144"/>
    </row>
    <row r="147" spans="1:5" x14ac:dyDescent="0.25">
      <c r="A147" s="113"/>
      <c r="B147" s="184"/>
      <c r="C147" s="157"/>
      <c r="D147" s="143"/>
      <c r="E147" s="144"/>
    </row>
    <row r="148" spans="1:5" ht="31.5" x14ac:dyDescent="0.25">
      <c r="A148" s="113">
        <v>8.07</v>
      </c>
      <c r="B148" s="184" t="s">
        <v>165</v>
      </c>
      <c r="C148" s="157"/>
      <c r="D148" s="143"/>
      <c r="E148" s="144"/>
    </row>
    <row r="149" spans="1:5" x14ac:dyDescent="0.25">
      <c r="A149" s="113"/>
      <c r="B149" s="184"/>
      <c r="C149" s="157"/>
      <c r="D149" s="143"/>
      <c r="E149" s="144"/>
    </row>
    <row r="150" spans="1:5" x14ac:dyDescent="0.25">
      <c r="A150" s="113">
        <v>8.08</v>
      </c>
      <c r="B150" s="184" t="s">
        <v>166</v>
      </c>
      <c r="C150" s="157"/>
      <c r="D150" s="143"/>
      <c r="E150" s="144"/>
    </row>
    <row r="151" spans="1:5" x14ac:dyDescent="0.25">
      <c r="A151" s="113"/>
      <c r="B151" s="184"/>
      <c r="C151" s="157"/>
      <c r="D151" s="143"/>
      <c r="E151" s="144"/>
    </row>
    <row r="152" spans="1:5" ht="47.25" x14ac:dyDescent="0.25">
      <c r="A152" s="113">
        <v>8.09</v>
      </c>
      <c r="B152" s="184" t="s">
        <v>162</v>
      </c>
      <c r="C152" s="157"/>
      <c r="D152" s="143"/>
      <c r="E152" s="144"/>
    </row>
    <row r="153" spans="1:5" x14ac:dyDescent="0.25">
      <c r="A153" s="113"/>
      <c r="B153" s="184"/>
      <c r="C153" s="157"/>
      <c r="D153" s="143"/>
      <c r="E153" s="144"/>
    </row>
    <row r="154" spans="1:5" ht="126" x14ac:dyDescent="0.25">
      <c r="A154" s="113">
        <v>8.1</v>
      </c>
      <c r="B154" s="184" t="s">
        <v>167</v>
      </c>
      <c r="C154" s="157"/>
      <c r="D154" s="143"/>
      <c r="E154" s="144"/>
    </row>
    <row r="155" spans="1:5" x14ac:dyDescent="0.25">
      <c r="A155" s="113"/>
      <c r="B155" s="184"/>
      <c r="C155" s="157"/>
      <c r="D155" s="143"/>
      <c r="E155" s="144"/>
    </row>
    <row r="156" spans="1:5" ht="78.75" x14ac:dyDescent="0.25">
      <c r="A156" s="113">
        <v>8.11</v>
      </c>
      <c r="B156" s="184" t="s">
        <v>169</v>
      </c>
      <c r="C156" s="157"/>
      <c r="D156" s="143"/>
      <c r="E156" s="144"/>
    </row>
    <row r="157" spans="1:5" x14ac:dyDescent="0.25">
      <c r="A157" s="113"/>
      <c r="B157" s="184"/>
      <c r="C157" s="157"/>
      <c r="D157" s="143"/>
      <c r="E157" s="144"/>
    </row>
    <row r="158" spans="1:5" ht="63" x14ac:dyDescent="0.25">
      <c r="A158" s="113">
        <v>8.1199999999999992</v>
      </c>
      <c r="B158" s="184" t="s">
        <v>269</v>
      </c>
      <c r="C158" s="157"/>
      <c r="D158" s="143"/>
      <c r="E158" s="144"/>
    </row>
    <row r="159" spans="1:5" x14ac:dyDescent="0.25">
      <c r="A159" s="113"/>
      <c r="B159" s="184"/>
      <c r="C159" s="157"/>
      <c r="D159" s="143"/>
      <c r="E159" s="144"/>
    </row>
    <row r="160" spans="1:5" ht="94.5" x14ac:dyDescent="0.25">
      <c r="A160" s="113">
        <v>8.1300000000000008</v>
      </c>
      <c r="B160" s="184" t="s">
        <v>168</v>
      </c>
      <c r="C160" s="157"/>
      <c r="D160" s="143"/>
      <c r="E160" s="144"/>
    </row>
    <row r="161" spans="1:5" x14ac:dyDescent="0.25">
      <c r="A161" s="113"/>
      <c r="B161" s="119"/>
      <c r="C161" s="147"/>
      <c r="D161" s="143"/>
      <c r="E161" s="144"/>
    </row>
    <row r="162" spans="1:5" x14ac:dyDescent="0.25">
      <c r="A162" s="113">
        <v>8.14</v>
      </c>
      <c r="B162" s="119" t="s">
        <v>77</v>
      </c>
      <c r="C162" s="147"/>
      <c r="D162" s="143"/>
      <c r="E162" s="144"/>
    </row>
    <row r="163" spans="1:5" x14ac:dyDescent="0.25">
      <c r="A163" s="113"/>
      <c r="B163" s="118"/>
      <c r="C163" s="147"/>
      <c r="D163" s="143"/>
      <c r="E163" s="144"/>
    </row>
    <row r="164" spans="1:5" ht="47.25" x14ac:dyDescent="0.25">
      <c r="A164" s="113">
        <v>8.15</v>
      </c>
      <c r="B164" s="118" t="s">
        <v>78</v>
      </c>
      <c r="C164" s="147"/>
      <c r="D164" s="143"/>
      <c r="E164" s="144"/>
    </row>
    <row r="165" spans="1:5" x14ac:dyDescent="0.25">
      <c r="A165" s="113"/>
      <c r="B165" s="118"/>
      <c r="C165" s="147"/>
      <c r="D165" s="143"/>
      <c r="E165" s="144"/>
    </row>
    <row r="166" spans="1:5" x14ac:dyDescent="0.25">
      <c r="A166" s="113">
        <v>8.16</v>
      </c>
      <c r="B166" s="111" t="s">
        <v>270</v>
      </c>
      <c r="C166" s="147"/>
      <c r="D166" s="143"/>
      <c r="E166" s="144"/>
    </row>
    <row r="167" spans="1:5" x14ac:dyDescent="0.25">
      <c r="A167" s="113"/>
      <c r="B167" s="126"/>
      <c r="C167" s="147"/>
      <c r="D167" s="143"/>
      <c r="E167" s="144"/>
    </row>
    <row r="168" spans="1:5" x14ac:dyDescent="0.25">
      <c r="A168" s="113">
        <v>8.17</v>
      </c>
      <c r="B168" s="111" t="s">
        <v>184</v>
      </c>
      <c r="C168" s="147"/>
      <c r="D168" s="143"/>
      <c r="E168" s="144"/>
    </row>
    <row r="169" spans="1:5" x14ac:dyDescent="0.25">
      <c r="A169" s="113"/>
      <c r="B169" s="126"/>
      <c r="C169" s="147"/>
      <c r="D169" s="143"/>
      <c r="E169" s="144"/>
    </row>
    <row r="170" spans="1:5" x14ac:dyDescent="0.25">
      <c r="A170" s="113">
        <v>8.18</v>
      </c>
      <c r="B170" s="111" t="s">
        <v>183</v>
      </c>
      <c r="C170" s="147"/>
      <c r="D170" s="143"/>
      <c r="E170" s="144"/>
    </row>
    <row r="171" spans="1:5" x14ac:dyDescent="0.25">
      <c r="A171" s="113"/>
      <c r="B171" s="126"/>
      <c r="C171" s="147"/>
      <c r="D171" s="143"/>
      <c r="E171" s="144"/>
    </row>
    <row r="172" spans="1:5" x14ac:dyDescent="0.25">
      <c r="A172" s="113">
        <v>8.19</v>
      </c>
      <c r="B172" s="111" t="s">
        <v>185</v>
      </c>
      <c r="C172" s="147"/>
      <c r="D172" s="143"/>
      <c r="E172" s="144"/>
    </row>
    <row r="173" spans="1:5" x14ac:dyDescent="0.25">
      <c r="A173" s="113"/>
      <c r="B173" s="126"/>
      <c r="C173" s="147"/>
      <c r="D173" s="143"/>
      <c r="E173" s="144"/>
    </row>
    <row r="174" spans="1:5" x14ac:dyDescent="0.25">
      <c r="A174" s="113">
        <v>8.1999999999999993</v>
      </c>
      <c r="B174" s="111" t="s">
        <v>186</v>
      </c>
      <c r="C174" s="147"/>
      <c r="D174" s="143"/>
      <c r="E174" s="144"/>
    </row>
    <row r="175" spans="1:5" x14ac:dyDescent="0.25">
      <c r="A175" s="113"/>
      <c r="B175" s="118"/>
      <c r="C175" s="147"/>
      <c r="D175" s="143"/>
      <c r="E175" s="144"/>
    </row>
    <row r="176" spans="1:5" x14ac:dyDescent="0.25">
      <c r="A176" s="113">
        <v>8.2100000000000009</v>
      </c>
      <c r="B176" s="111" t="s">
        <v>187</v>
      </c>
      <c r="C176" s="147"/>
      <c r="D176" s="143"/>
      <c r="E176" s="144"/>
    </row>
    <row r="177" spans="1:5" x14ac:dyDescent="0.25">
      <c r="A177" s="113"/>
      <c r="B177" s="118"/>
      <c r="C177" s="147"/>
      <c r="D177" s="143"/>
      <c r="E177" s="144"/>
    </row>
    <row r="178" spans="1:5" x14ac:dyDescent="0.25">
      <c r="A178" s="113">
        <v>8.2200000000000006</v>
      </c>
      <c r="B178" s="111" t="s">
        <v>188</v>
      </c>
      <c r="C178" s="147"/>
      <c r="D178" s="143"/>
      <c r="E178" s="144"/>
    </row>
    <row r="179" spans="1:5" x14ac:dyDescent="0.25">
      <c r="A179" s="113"/>
      <c r="B179" s="126"/>
      <c r="C179" s="147"/>
      <c r="D179" s="143"/>
      <c r="E179" s="144"/>
    </row>
    <row r="180" spans="1:5" x14ac:dyDescent="0.25">
      <c r="A180" s="113">
        <v>8.23</v>
      </c>
      <c r="B180" s="111" t="s">
        <v>195</v>
      </c>
      <c r="C180" s="147"/>
      <c r="D180" s="143"/>
      <c r="E180" s="144"/>
    </row>
    <row r="181" spans="1:5" x14ac:dyDescent="0.25">
      <c r="A181" s="113"/>
      <c r="B181" s="111"/>
      <c r="C181" s="147"/>
      <c r="D181" s="143"/>
      <c r="E181" s="144"/>
    </row>
    <row r="182" spans="1:5" x14ac:dyDescent="0.25">
      <c r="A182" s="113">
        <v>8.2399999999999896</v>
      </c>
      <c r="B182" s="111" t="s">
        <v>196</v>
      </c>
      <c r="C182" s="147"/>
      <c r="D182" s="143"/>
      <c r="E182" s="144"/>
    </row>
    <row r="183" spans="1:5" x14ac:dyDescent="0.25">
      <c r="A183" s="113"/>
      <c r="B183" s="111"/>
      <c r="C183" s="147"/>
      <c r="D183" s="143"/>
      <c r="E183" s="144"/>
    </row>
    <row r="184" spans="1:5" x14ac:dyDescent="0.25">
      <c r="A184" s="113">
        <v>8.2499999999999893</v>
      </c>
      <c r="B184" s="111" t="s">
        <v>194</v>
      </c>
      <c r="C184" s="147"/>
      <c r="D184" s="143"/>
      <c r="E184" s="144"/>
    </row>
    <row r="185" spans="1:5" x14ac:dyDescent="0.25">
      <c r="A185" s="113"/>
      <c r="B185" s="118"/>
      <c r="C185" s="147"/>
      <c r="D185" s="143"/>
      <c r="E185" s="144"/>
    </row>
    <row r="186" spans="1:5" ht="63" x14ac:dyDescent="0.25">
      <c r="A186" s="113">
        <v>8.2599999999999891</v>
      </c>
      <c r="B186" s="118" t="s">
        <v>79</v>
      </c>
      <c r="C186" s="147"/>
      <c r="D186" s="143"/>
      <c r="E186" s="144"/>
    </row>
    <row r="187" spans="1:5" x14ac:dyDescent="0.25">
      <c r="A187" s="113"/>
      <c r="B187" s="118"/>
      <c r="C187" s="147"/>
      <c r="D187" s="143"/>
      <c r="E187" s="144"/>
    </row>
    <row r="188" spans="1:5" x14ac:dyDescent="0.25">
      <c r="A188" s="113">
        <v>8.2699999999999907</v>
      </c>
      <c r="B188" s="118" t="s">
        <v>80</v>
      </c>
      <c r="C188" s="147"/>
      <c r="D188" s="143"/>
      <c r="E188" s="144"/>
    </row>
    <row r="189" spans="1:5" x14ac:dyDescent="0.25">
      <c r="A189" s="113"/>
      <c r="B189" s="118"/>
      <c r="C189" s="147"/>
      <c r="D189" s="143"/>
      <c r="E189" s="144"/>
    </row>
    <row r="190" spans="1:5" x14ac:dyDescent="0.25">
      <c r="A190" s="113">
        <v>8.2799999999999905</v>
      </c>
      <c r="B190" s="118" t="s">
        <v>189</v>
      </c>
      <c r="C190" s="147"/>
      <c r="D190" s="143"/>
      <c r="E190" s="144"/>
    </row>
    <row r="191" spans="1:5" x14ac:dyDescent="0.25">
      <c r="A191" s="113"/>
      <c r="B191" s="118"/>
      <c r="C191" s="147"/>
      <c r="D191" s="143"/>
      <c r="E191" s="144"/>
    </row>
    <row r="192" spans="1:5" ht="31.5" x14ac:dyDescent="0.25">
      <c r="A192" s="113">
        <v>8.2899999999999903</v>
      </c>
      <c r="B192" s="118" t="s">
        <v>81</v>
      </c>
      <c r="C192" s="147"/>
      <c r="D192" s="143"/>
      <c r="E192" s="144"/>
    </row>
    <row r="193" spans="1:5" x14ac:dyDescent="0.25">
      <c r="A193" s="113"/>
      <c r="B193" s="118"/>
      <c r="C193" s="147"/>
      <c r="D193" s="143"/>
      <c r="E193" s="144"/>
    </row>
    <row r="194" spans="1:5" x14ac:dyDescent="0.25">
      <c r="A194" s="113">
        <v>8.2999999999999901</v>
      </c>
      <c r="B194" s="118" t="s">
        <v>82</v>
      </c>
      <c r="C194" s="147"/>
      <c r="D194" s="143"/>
      <c r="E194" s="144"/>
    </row>
    <row r="195" spans="1:5" x14ac:dyDescent="0.25">
      <c r="A195" s="113"/>
      <c r="B195" s="118"/>
      <c r="C195" s="147"/>
      <c r="D195" s="143"/>
      <c r="E195" s="144"/>
    </row>
    <row r="196" spans="1:5" ht="31.5" x14ac:dyDescent="0.25">
      <c r="A196" s="113">
        <v>8.3099999999999898</v>
      </c>
      <c r="B196" s="118" t="s">
        <v>83</v>
      </c>
      <c r="C196" s="147"/>
      <c r="D196" s="143"/>
      <c r="E196" s="144"/>
    </row>
    <row r="197" spans="1:5" x14ac:dyDescent="0.25">
      <c r="A197" s="113"/>
      <c r="B197" s="118"/>
      <c r="C197" s="147"/>
      <c r="D197" s="143"/>
      <c r="E197" s="144"/>
    </row>
    <row r="198" spans="1:5" x14ac:dyDescent="0.25">
      <c r="A198" s="113">
        <v>8.3199999999999896</v>
      </c>
      <c r="B198" s="118" t="s">
        <v>210</v>
      </c>
      <c r="C198" s="147"/>
      <c r="D198" s="143"/>
      <c r="E198" s="144"/>
    </row>
    <row r="199" spans="1:5" x14ac:dyDescent="0.25">
      <c r="A199" s="113"/>
      <c r="B199" s="118"/>
      <c r="C199" s="147"/>
      <c r="D199" s="143"/>
      <c r="E199" s="144"/>
    </row>
    <row r="200" spans="1:5" x14ac:dyDescent="0.25">
      <c r="A200" s="113">
        <v>8.3299999999999894</v>
      </c>
      <c r="B200" s="118" t="s">
        <v>190</v>
      </c>
      <c r="C200" s="147"/>
      <c r="D200" s="143"/>
      <c r="E200" s="144"/>
    </row>
    <row r="201" spans="1:5" x14ac:dyDescent="0.25">
      <c r="A201" s="113"/>
      <c r="B201" s="118"/>
      <c r="C201" s="147"/>
      <c r="D201" s="143"/>
      <c r="E201" s="144"/>
    </row>
    <row r="202" spans="1:5" x14ac:dyDescent="0.25">
      <c r="A202" s="113">
        <v>8.3399999999999892</v>
      </c>
      <c r="B202" s="119" t="s">
        <v>84</v>
      </c>
      <c r="C202" s="147"/>
      <c r="D202" s="143"/>
      <c r="E202" s="144"/>
    </row>
    <row r="203" spans="1:5" x14ac:dyDescent="0.25">
      <c r="A203" s="113"/>
      <c r="B203" s="119"/>
      <c r="C203" s="147"/>
      <c r="D203" s="143"/>
      <c r="E203" s="144"/>
    </row>
    <row r="204" spans="1:5" ht="31.5" x14ac:dyDescent="0.25">
      <c r="A204" s="113">
        <v>8.3499999999999908</v>
      </c>
      <c r="B204" s="118" t="s">
        <v>191</v>
      </c>
      <c r="C204" s="147"/>
      <c r="D204" s="143"/>
      <c r="E204" s="144"/>
    </row>
    <row r="205" spans="1:5" x14ac:dyDescent="0.25">
      <c r="A205" s="113"/>
      <c r="B205" s="119"/>
      <c r="C205" s="147"/>
      <c r="D205" s="143"/>
      <c r="E205" s="144"/>
    </row>
    <row r="206" spans="1:5" x14ac:dyDescent="0.25">
      <c r="A206" s="113">
        <v>8.3599999999999905</v>
      </c>
      <c r="B206" s="119" t="s">
        <v>85</v>
      </c>
      <c r="C206" s="147"/>
      <c r="D206" s="143"/>
      <c r="E206" s="144"/>
    </row>
    <row r="207" spans="1:5" x14ac:dyDescent="0.25">
      <c r="A207" s="113"/>
      <c r="B207" s="119"/>
      <c r="C207" s="147"/>
      <c r="D207" s="143"/>
      <c r="E207" s="144"/>
    </row>
    <row r="208" spans="1:5" ht="31.5" x14ac:dyDescent="0.25">
      <c r="A208" s="113">
        <v>8.3699999999999903</v>
      </c>
      <c r="B208" s="118" t="s">
        <v>86</v>
      </c>
      <c r="C208" s="147"/>
      <c r="D208" s="143"/>
      <c r="E208" s="144"/>
    </row>
    <row r="209" spans="1:5" x14ac:dyDescent="0.25">
      <c r="A209" s="113"/>
      <c r="B209" s="118"/>
      <c r="C209" s="147"/>
      <c r="D209" s="143"/>
      <c r="E209" s="144"/>
    </row>
    <row r="210" spans="1:5" ht="31.5" x14ac:dyDescent="0.25">
      <c r="A210" s="113">
        <v>8.3799999999999901</v>
      </c>
      <c r="B210" s="118" t="s">
        <v>192</v>
      </c>
      <c r="C210" s="147"/>
      <c r="D210" s="143"/>
      <c r="E210" s="144"/>
    </row>
    <row r="211" spans="1:5" x14ac:dyDescent="0.25">
      <c r="A211" s="113"/>
      <c r="B211" s="118"/>
      <c r="C211" s="147"/>
      <c r="D211" s="143"/>
      <c r="E211" s="144"/>
    </row>
    <row r="212" spans="1:5" x14ac:dyDescent="0.25">
      <c r="A212" s="113">
        <v>8.3899999999999899</v>
      </c>
      <c r="B212" s="119" t="s">
        <v>87</v>
      </c>
      <c r="C212" s="147"/>
      <c r="D212" s="143"/>
      <c r="E212" s="144"/>
    </row>
    <row r="213" spans="1:5" x14ac:dyDescent="0.25">
      <c r="A213" s="113"/>
      <c r="B213" s="118"/>
      <c r="C213" s="147"/>
      <c r="D213" s="143"/>
      <c r="E213" s="144"/>
    </row>
    <row r="214" spans="1:5" ht="31.5" x14ac:dyDescent="0.25">
      <c r="A214" s="113">
        <v>8.3999999999999897</v>
      </c>
      <c r="B214" s="118" t="s">
        <v>193</v>
      </c>
      <c r="C214" s="147"/>
      <c r="D214" s="143"/>
      <c r="E214" s="144"/>
    </row>
    <row r="215" spans="1:5" x14ac:dyDescent="0.25">
      <c r="A215" s="113"/>
      <c r="B215" s="118"/>
      <c r="C215" s="147"/>
      <c r="D215" s="143"/>
      <c r="E215" s="144"/>
    </row>
    <row r="216" spans="1:5" x14ac:dyDescent="0.25">
      <c r="A216" s="113">
        <v>8.4099999999999895</v>
      </c>
      <c r="B216" s="111" t="s">
        <v>197</v>
      </c>
      <c r="C216" s="147"/>
      <c r="D216" s="143"/>
      <c r="E216" s="144"/>
    </row>
    <row r="217" spans="1:5" x14ac:dyDescent="0.25">
      <c r="A217" s="113"/>
      <c r="B217" s="118"/>
      <c r="C217" s="147"/>
      <c r="D217" s="143"/>
      <c r="E217" s="144"/>
    </row>
    <row r="218" spans="1:5" x14ac:dyDescent="0.25">
      <c r="A218" s="113">
        <v>8.4199999999999893</v>
      </c>
      <c r="B218" s="111" t="s">
        <v>198</v>
      </c>
      <c r="C218" s="147"/>
      <c r="D218" s="143"/>
      <c r="E218" s="144"/>
    </row>
    <row r="219" spans="1:5" x14ac:dyDescent="0.25">
      <c r="A219" s="113"/>
      <c r="B219" s="111"/>
      <c r="C219" s="147"/>
      <c r="D219" s="143"/>
      <c r="E219" s="144"/>
    </row>
    <row r="220" spans="1:5" x14ac:dyDescent="0.25">
      <c r="A220" s="113">
        <v>8.4299999999999908</v>
      </c>
      <c r="B220" s="111" t="s">
        <v>232</v>
      </c>
      <c r="C220" s="147"/>
      <c r="D220" s="143"/>
      <c r="E220" s="144"/>
    </row>
    <row r="221" spans="1:5" x14ac:dyDescent="0.25">
      <c r="A221" s="113"/>
      <c r="B221" s="118"/>
      <c r="C221" s="147"/>
      <c r="D221" s="143"/>
      <c r="E221" s="144"/>
    </row>
    <row r="222" spans="1:5" x14ac:dyDescent="0.25">
      <c r="A222" s="113">
        <v>8.4399999999999906</v>
      </c>
      <c r="B222" s="111" t="s">
        <v>233</v>
      </c>
      <c r="C222" s="147"/>
      <c r="D222" s="143"/>
      <c r="E222" s="144"/>
    </row>
    <row r="223" spans="1:5" x14ac:dyDescent="0.25">
      <c r="A223" s="113"/>
      <c r="B223" s="111"/>
      <c r="C223" s="147"/>
      <c r="D223" s="143"/>
      <c r="E223" s="144"/>
    </row>
    <row r="224" spans="1:5" x14ac:dyDescent="0.25">
      <c r="A224" s="113">
        <v>8.4499999999999904</v>
      </c>
      <c r="B224" s="111" t="s">
        <v>199</v>
      </c>
      <c r="C224" s="147"/>
      <c r="D224" s="143"/>
      <c r="E224" s="144"/>
    </row>
    <row r="225" spans="1:5" x14ac:dyDescent="0.25">
      <c r="A225" s="113"/>
      <c r="B225" s="111"/>
      <c r="C225" s="147"/>
      <c r="D225" s="143"/>
      <c r="E225" s="144"/>
    </row>
    <row r="226" spans="1:5" ht="47.25" x14ac:dyDescent="0.25">
      <c r="A226" s="113">
        <v>8.4599999999999902</v>
      </c>
      <c r="B226" s="171" t="s">
        <v>271</v>
      </c>
      <c r="C226" s="147"/>
      <c r="D226" s="143"/>
      <c r="E226" s="144"/>
    </row>
    <row r="227" spans="1:5" x14ac:dyDescent="0.25">
      <c r="A227" s="113"/>
      <c r="B227" s="171"/>
      <c r="C227" s="147"/>
      <c r="D227" s="143"/>
      <c r="E227" s="144"/>
    </row>
    <row r="228" spans="1:5" ht="63" x14ac:dyDescent="0.25">
      <c r="A228" s="113">
        <v>8.46999999999999</v>
      </c>
      <c r="B228" s="121" t="s">
        <v>272</v>
      </c>
      <c r="C228" s="147"/>
      <c r="D228" s="143"/>
      <c r="E228" s="144"/>
    </row>
    <row r="229" spans="1:5" x14ac:dyDescent="0.25">
      <c r="A229" s="113"/>
      <c r="B229" s="111"/>
      <c r="C229" s="147"/>
      <c r="D229" s="143"/>
      <c r="E229" s="144"/>
    </row>
    <row r="230" spans="1:5" x14ac:dyDescent="0.25">
      <c r="A230" s="113">
        <v>8.4799999999999898</v>
      </c>
      <c r="B230" s="170" t="s">
        <v>200</v>
      </c>
      <c r="C230" s="147"/>
      <c r="D230" s="143"/>
      <c r="E230" s="144"/>
    </row>
    <row r="231" spans="1:5" x14ac:dyDescent="0.25">
      <c r="A231" s="113"/>
      <c r="B231" s="111"/>
      <c r="C231" s="147"/>
      <c r="D231" s="143"/>
      <c r="E231" s="144"/>
    </row>
    <row r="232" spans="1:5" x14ac:dyDescent="0.25">
      <c r="A232" s="113">
        <v>8.4899999999999896</v>
      </c>
      <c r="B232" s="118" t="s">
        <v>201</v>
      </c>
      <c r="C232" s="147"/>
      <c r="D232" s="143"/>
      <c r="E232" s="144"/>
    </row>
    <row r="233" spans="1:5" x14ac:dyDescent="0.25">
      <c r="A233" s="113"/>
      <c r="B233" s="121"/>
      <c r="C233" s="148"/>
      <c r="D233" s="143"/>
      <c r="E233" s="144"/>
    </row>
    <row r="234" spans="1:5" ht="31.5" x14ac:dyDescent="0.25">
      <c r="A234" s="113">
        <v>8.4999999999999893</v>
      </c>
      <c r="B234" s="121" t="s">
        <v>202</v>
      </c>
      <c r="C234" s="148"/>
      <c r="D234" s="143"/>
      <c r="E234" s="144"/>
    </row>
    <row r="235" spans="1:5" x14ac:dyDescent="0.25">
      <c r="A235" s="113"/>
      <c r="B235" s="121"/>
      <c r="C235" s="148"/>
      <c r="D235" s="143"/>
      <c r="E235" s="144"/>
    </row>
    <row r="236" spans="1:5" ht="16.5" thickBot="1" x14ac:dyDescent="0.3">
      <c r="A236" s="113">
        <v>8.5099999999999891</v>
      </c>
      <c r="B236" s="121" t="s">
        <v>203</v>
      </c>
      <c r="C236" s="148"/>
      <c r="D236" s="149"/>
      <c r="E236" s="150"/>
    </row>
    <row r="237" spans="1:5" ht="16.5" thickBot="1" x14ac:dyDescent="0.3">
      <c r="A237" s="95"/>
      <c r="B237" s="179"/>
      <c r="C237" s="151"/>
      <c r="D237" s="152"/>
      <c r="E237" s="153"/>
    </row>
    <row r="238" spans="1:5" x14ac:dyDescent="0.25">
      <c r="A238" s="113">
        <v>9</v>
      </c>
      <c r="B238" s="114" t="s">
        <v>88</v>
      </c>
      <c r="C238" s="157"/>
      <c r="D238" s="154"/>
      <c r="E238" s="155"/>
    </row>
    <row r="239" spans="1:5" x14ac:dyDescent="0.25">
      <c r="A239" s="83"/>
      <c r="B239" s="119"/>
      <c r="C239" s="147"/>
      <c r="D239" s="143"/>
      <c r="E239" s="144"/>
    </row>
    <row r="240" spans="1:5" x14ac:dyDescent="0.25">
      <c r="A240" s="83">
        <v>9.01</v>
      </c>
      <c r="B240" s="119" t="s">
        <v>89</v>
      </c>
      <c r="C240" s="147"/>
      <c r="D240" s="143"/>
      <c r="E240" s="144"/>
    </row>
    <row r="241" spans="1:5" x14ac:dyDescent="0.25">
      <c r="A241" s="83"/>
      <c r="B241" s="118"/>
      <c r="C241" s="147"/>
      <c r="D241" s="143"/>
      <c r="E241" s="144"/>
    </row>
    <row r="242" spans="1:5" ht="47.25" x14ac:dyDescent="0.25">
      <c r="A242" s="83">
        <v>9.02</v>
      </c>
      <c r="B242" s="118" t="s">
        <v>78</v>
      </c>
      <c r="C242" s="147"/>
      <c r="D242" s="143"/>
      <c r="E242" s="144"/>
    </row>
    <row r="243" spans="1:5" x14ac:dyDescent="0.25">
      <c r="A243" s="83"/>
      <c r="B243" s="118"/>
      <c r="C243" s="147"/>
      <c r="D243" s="143"/>
      <c r="E243" s="144"/>
    </row>
    <row r="244" spans="1:5" x14ac:dyDescent="0.25">
      <c r="A244" s="83">
        <v>9.0299999999999994</v>
      </c>
      <c r="B244" s="111" t="s">
        <v>270</v>
      </c>
      <c r="C244" s="147"/>
      <c r="D244" s="143"/>
      <c r="E244" s="144"/>
    </row>
    <row r="245" spans="1:5" x14ac:dyDescent="0.25">
      <c r="A245" s="83"/>
      <c r="B245" s="126"/>
      <c r="C245" s="147"/>
      <c r="D245" s="143"/>
      <c r="E245" s="144"/>
    </row>
    <row r="246" spans="1:5" x14ac:dyDescent="0.25">
      <c r="A246" s="83">
        <v>9.0399999999999991</v>
      </c>
      <c r="B246" s="111" t="s">
        <v>184</v>
      </c>
      <c r="C246" s="147"/>
      <c r="D246" s="143"/>
      <c r="E246" s="144"/>
    </row>
    <row r="247" spans="1:5" x14ac:dyDescent="0.25">
      <c r="A247" s="83"/>
      <c r="B247" s="126"/>
      <c r="C247" s="147"/>
      <c r="D247" s="143"/>
      <c r="E247" s="144"/>
    </row>
    <row r="248" spans="1:5" x14ac:dyDescent="0.25">
      <c r="A248" s="83">
        <v>9.0500000000000007</v>
      </c>
      <c r="B248" s="111" t="s">
        <v>183</v>
      </c>
      <c r="C248" s="147"/>
      <c r="D248" s="143"/>
      <c r="E248" s="144"/>
    </row>
    <row r="249" spans="1:5" x14ac:dyDescent="0.25">
      <c r="A249" s="83"/>
      <c r="B249" s="126"/>
      <c r="C249" s="147"/>
      <c r="D249" s="143"/>
      <c r="E249" s="144"/>
    </row>
    <row r="250" spans="1:5" x14ac:dyDescent="0.25">
      <c r="A250" s="83">
        <v>9.06</v>
      </c>
      <c r="B250" s="111" t="s">
        <v>185</v>
      </c>
      <c r="C250" s="147"/>
      <c r="D250" s="143"/>
      <c r="E250" s="144"/>
    </row>
    <row r="251" spans="1:5" x14ac:dyDescent="0.25">
      <c r="A251" s="83"/>
      <c r="B251" s="126"/>
      <c r="C251" s="147"/>
      <c r="D251" s="143"/>
      <c r="E251" s="144"/>
    </row>
    <row r="252" spans="1:5" x14ac:dyDescent="0.25">
      <c r="A252" s="83">
        <v>9.07</v>
      </c>
      <c r="B252" s="111" t="s">
        <v>186</v>
      </c>
      <c r="C252" s="147"/>
      <c r="D252" s="143"/>
      <c r="E252" s="144"/>
    </row>
    <row r="253" spans="1:5" x14ac:dyDescent="0.25">
      <c r="A253" s="83"/>
      <c r="B253" s="118"/>
      <c r="C253" s="147"/>
      <c r="D253" s="143"/>
      <c r="E253" s="144"/>
    </row>
    <row r="254" spans="1:5" x14ac:dyDescent="0.25">
      <c r="A254" s="83">
        <v>9.08</v>
      </c>
      <c r="B254" s="111" t="s">
        <v>187</v>
      </c>
      <c r="C254" s="147"/>
      <c r="D254" s="143"/>
      <c r="E254" s="144"/>
    </row>
    <row r="255" spans="1:5" x14ac:dyDescent="0.25">
      <c r="A255" s="83"/>
      <c r="B255" s="118"/>
      <c r="C255" s="147"/>
      <c r="D255" s="143"/>
      <c r="E255" s="144"/>
    </row>
    <row r="256" spans="1:5" x14ac:dyDescent="0.25">
      <c r="A256" s="83">
        <v>9.09</v>
      </c>
      <c r="B256" s="111" t="s">
        <v>188</v>
      </c>
      <c r="C256" s="147"/>
      <c r="D256" s="143"/>
      <c r="E256" s="144"/>
    </row>
    <row r="257" spans="1:5" x14ac:dyDescent="0.25">
      <c r="A257" s="83"/>
      <c r="B257" s="126"/>
      <c r="C257" s="147"/>
      <c r="D257" s="143"/>
      <c r="E257" s="144"/>
    </row>
    <row r="258" spans="1:5" x14ac:dyDescent="0.25">
      <c r="A258" s="83">
        <v>9.1</v>
      </c>
      <c r="B258" s="111" t="s">
        <v>195</v>
      </c>
      <c r="C258" s="147"/>
      <c r="D258" s="143"/>
      <c r="E258" s="144"/>
    </row>
    <row r="259" spans="1:5" x14ac:dyDescent="0.25">
      <c r="A259" s="83"/>
      <c r="B259" s="111"/>
      <c r="C259" s="147"/>
      <c r="D259" s="143"/>
      <c r="E259" s="144"/>
    </row>
    <row r="260" spans="1:5" x14ac:dyDescent="0.25">
      <c r="A260" s="83">
        <v>9.11</v>
      </c>
      <c r="B260" s="111" t="s">
        <v>196</v>
      </c>
      <c r="C260" s="147"/>
      <c r="D260" s="143"/>
      <c r="E260" s="144"/>
    </row>
    <row r="261" spans="1:5" x14ac:dyDescent="0.25">
      <c r="A261" s="83"/>
      <c r="B261" s="111"/>
      <c r="C261" s="147"/>
      <c r="D261" s="143"/>
      <c r="E261" s="144"/>
    </row>
    <row r="262" spans="1:5" x14ac:dyDescent="0.25">
      <c r="A262" s="83">
        <v>9.1199999999999992</v>
      </c>
      <c r="B262" s="111" t="s">
        <v>194</v>
      </c>
      <c r="C262" s="147"/>
      <c r="D262" s="143"/>
      <c r="E262" s="144"/>
    </row>
    <row r="263" spans="1:5" x14ac:dyDescent="0.25">
      <c r="A263" s="83"/>
      <c r="B263" s="111"/>
      <c r="C263" s="147"/>
      <c r="D263" s="143"/>
      <c r="E263" s="144"/>
    </row>
    <row r="264" spans="1:5" x14ac:dyDescent="0.25">
      <c r="A264" s="83">
        <v>9.1300000000000008</v>
      </c>
      <c r="B264" s="111" t="s">
        <v>231</v>
      </c>
      <c r="C264" s="147"/>
      <c r="D264" s="143"/>
      <c r="E264" s="144"/>
    </row>
    <row r="265" spans="1:5" x14ac:dyDescent="0.25">
      <c r="A265" s="83"/>
      <c r="B265" s="118"/>
      <c r="C265" s="147"/>
      <c r="D265" s="143"/>
      <c r="E265" s="144"/>
    </row>
    <row r="266" spans="1:5" ht="31.5" x14ac:dyDescent="0.25">
      <c r="A266" s="83">
        <v>9.14</v>
      </c>
      <c r="B266" s="118" t="s">
        <v>90</v>
      </c>
      <c r="C266" s="147"/>
      <c r="D266" s="143"/>
      <c r="E266" s="144"/>
    </row>
    <row r="267" spans="1:5" x14ac:dyDescent="0.25">
      <c r="A267" s="83"/>
      <c r="B267" s="118"/>
      <c r="C267" s="147"/>
      <c r="D267" s="143"/>
      <c r="E267" s="144"/>
    </row>
    <row r="268" spans="1:5" x14ac:dyDescent="0.25">
      <c r="A268" s="83">
        <v>9.15</v>
      </c>
      <c r="B268" s="118" t="s">
        <v>91</v>
      </c>
      <c r="C268" s="158"/>
      <c r="D268" s="143"/>
      <c r="E268" s="144"/>
    </row>
    <row r="269" spans="1:5" x14ac:dyDescent="0.25">
      <c r="A269" s="83"/>
      <c r="B269" s="118"/>
      <c r="C269" s="158"/>
      <c r="D269" s="143"/>
      <c r="E269" s="144"/>
    </row>
    <row r="270" spans="1:5" ht="31.5" x14ac:dyDescent="0.25">
      <c r="A270" s="83">
        <v>9.16</v>
      </c>
      <c r="B270" s="118" t="s">
        <v>92</v>
      </c>
      <c r="C270" s="158"/>
      <c r="D270" s="143"/>
      <c r="E270" s="144"/>
    </row>
    <row r="271" spans="1:5" x14ac:dyDescent="0.25">
      <c r="A271" s="83"/>
      <c r="B271" s="118"/>
      <c r="C271" s="159"/>
      <c r="D271" s="143"/>
      <c r="E271" s="144"/>
    </row>
    <row r="272" spans="1:5" ht="31.5" x14ac:dyDescent="0.25">
      <c r="A272" s="83">
        <v>9.17</v>
      </c>
      <c r="B272" s="118" t="s">
        <v>93</v>
      </c>
      <c r="C272" s="159"/>
      <c r="D272" s="143"/>
      <c r="E272" s="144"/>
    </row>
    <row r="273" spans="1:5" x14ac:dyDescent="0.25">
      <c r="A273" s="83"/>
      <c r="B273" s="118"/>
      <c r="C273" s="159"/>
      <c r="D273" s="143"/>
      <c r="E273" s="144"/>
    </row>
    <row r="274" spans="1:5" ht="47.25" x14ac:dyDescent="0.25">
      <c r="A274" s="83">
        <v>9.18</v>
      </c>
      <c r="B274" s="118" t="s">
        <v>94</v>
      </c>
      <c r="C274" s="159"/>
      <c r="D274" s="143"/>
      <c r="E274" s="144"/>
    </row>
    <row r="275" spans="1:5" x14ac:dyDescent="0.25">
      <c r="A275" s="83"/>
      <c r="B275" s="118"/>
      <c r="C275" s="159"/>
      <c r="D275" s="143"/>
      <c r="E275" s="144"/>
    </row>
    <row r="276" spans="1:5" ht="31.5" x14ac:dyDescent="0.25">
      <c r="A276" s="83">
        <v>9.19</v>
      </c>
      <c r="B276" s="118" t="s">
        <v>95</v>
      </c>
      <c r="C276" s="158"/>
      <c r="D276" s="143"/>
      <c r="E276" s="144"/>
    </row>
    <row r="277" spans="1:5" x14ac:dyDescent="0.25">
      <c r="A277" s="83"/>
      <c r="B277" s="118"/>
      <c r="C277" s="158"/>
      <c r="D277" s="143"/>
      <c r="E277" s="144"/>
    </row>
    <row r="278" spans="1:5" x14ac:dyDescent="0.25">
      <c r="A278" s="83">
        <v>9.1999999999999993</v>
      </c>
      <c r="B278" s="118" t="s">
        <v>96</v>
      </c>
      <c r="C278" s="158"/>
      <c r="D278" s="143"/>
      <c r="E278" s="144"/>
    </row>
    <row r="279" spans="1:5" x14ac:dyDescent="0.25">
      <c r="A279" s="83"/>
      <c r="B279" s="118"/>
      <c r="C279" s="158"/>
      <c r="D279" s="143"/>
      <c r="E279" s="144"/>
    </row>
    <row r="280" spans="1:5" x14ac:dyDescent="0.25">
      <c r="A280" s="83">
        <v>9.2100000000000009</v>
      </c>
      <c r="B280" s="118" t="s">
        <v>207</v>
      </c>
      <c r="C280" s="158"/>
      <c r="D280" s="143"/>
      <c r="E280" s="144"/>
    </row>
    <row r="281" spans="1:5" x14ac:dyDescent="0.25">
      <c r="A281" s="83"/>
      <c r="B281" s="118"/>
      <c r="C281" s="159"/>
      <c r="D281" s="143"/>
      <c r="E281" s="144"/>
    </row>
    <row r="282" spans="1:5" x14ac:dyDescent="0.25">
      <c r="A282" s="83">
        <v>9.2200000000000006</v>
      </c>
      <c r="B282" s="122" t="s">
        <v>97</v>
      </c>
      <c r="C282" s="158"/>
      <c r="D282" s="143"/>
      <c r="E282" s="144"/>
    </row>
    <row r="283" spans="1:5" x14ac:dyDescent="0.25">
      <c r="A283" s="83"/>
      <c r="B283" s="118"/>
      <c r="C283" s="158"/>
      <c r="D283" s="143"/>
      <c r="E283" s="144"/>
    </row>
    <row r="284" spans="1:5" ht="31.5" x14ac:dyDescent="0.25">
      <c r="A284" s="83">
        <v>9.23</v>
      </c>
      <c r="B284" s="118" t="s">
        <v>273</v>
      </c>
      <c r="C284" s="158"/>
      <c r="D284" s="143"/>
      <c r="E284" s="144"/>
    </row>
    <row r="285" spans="1:5" x14ac:dyDescent="0.25">
      <c r="A285" s="83"/>
      <c r="B285" s="118"/>
      <c r="C285" s="158"/>
      <c r="D285" s="143"/>
      <c r="E285" s="144"/>
    </row>
    <row r="286" spans="1:5" x14ac:dyDescent="0.25">
      <c r="A286" s="83">
        <v>9.24</v>
      </c>
      <c r="B286" s="118" t="s">
        <v>98</v>
      </c>
      <c r="C286" s="158"/>
      <c r="D286" s="143"/>
      <c r="E286" s="144"/>
    </row>
    <row r="287" spans="1:5" x14ac:dyDescent="0.25">
      <c r="A287" s="83"/>
      <c r="B287" s="118"/>
      <c r="C287" s="158"/>
      <c r="D287" s="143"/>
      <c r="E287" s="144"/>
    </row>
    <row r="288" spans="1:5" ht="31.5" x14ac:dyDescent="0.25">
      <c r="A288" s="83">
        <v>9.25</v>
      </c>
      <c r="B288" s="118" t="s">
        <v>99</v>
      </c>
      <c r="C288" s="158"/>
      <c r="D288" s="143"/>
      <c r="E288" s="144"/>
    </row>
    <row r="289" spans="1:5" x14ac:dyDescent="0.25">
      <c r="A289" s="83"/>
      <c r="B289" s="118"/>
      <c r="C289" s="158"/>
      <c r="D289" s="143"/>
      <c r="E289" s="144"/>
    </row>
    <row r="290" spans="1:5" ht="63" x14ac:dyDescent="0.25">
      <c r="A290" s="83">
        <v>9.26</v>
      </c>
      <c r="B290" s="118" t="s">
        <v>100</v>
      </c>
      <c r="C290" s="147"/>
      <c r="D290" s="143"/>
      <c r="E290" s="144"/>
    </row>
    <row r="291" spans="1:5" x14ac:dyDescent="0.25">
      <c r="A291" s="83"/>
      <c r="B291" s="118"/>
      <c r="C291" s="147"/>
      <c r="D291" s="143"/>
      <c r="E291" s="144"/>
    </row>
    <row r="292" spans="1:5" ht="63" x14ac:dyDescent="0.25">
      <c r="A292" s="83">
        <v>9.27</v>
      </c>
      <c r="B292" s="118" t="s">
        <v>208</v>
      </c>
      <c r="C292" s="183"/>
      <c r="D292" s="143"/>
      <c r="E292" s="144"/>
    </row>
    <row r="293" spans="1:5" x14ac:dyDescent="0.25">
      <c r="A293" s="83"/>
      <c r="B293" s="118"/>
      <c r="C293" s="183"/>
      <c r="D293" s="143"/>
      <c r="E293" s="144"/>
    </row>
    <row r="294" spans="1:5" ht="47.25" x14ac:dyDescent="0.25">
      <c r="A294" s="83">
        <v>9.2799999999999994</v>
      </c>
      <c r="B294" s="118" t="s">
        <v>225</v>
      </c>
      <c r="C294" s="183"/>
      <c r="D294" s="143"/>
      <c r="E294" s="144"/>
    </row>
    <row r="295" spans="1:5" x14ac:dyDescent="0.25">
      <c r="A295" s="83"/>
      <c r="B295" s="118"/>
      <c r="C295" s="183"/>
      <c r="D295" s="143"/>
      <c r="E295" s="144"/>
    </row>
    <row r="296" spans="1:5" x14ac:dyDescent="0.25">
      <c r="A296" s="83">
        <v>9.2899999999999991</v>
      </c>
      <c r="B296" s="119" t="s">
        <v>209</v>
      </c>
      <c r="C296" s="183"/>
      <c r="D296" s="143"/>
      <c r="E296" s="144"/>
    </row>
    <row r="297" spans="1:5" x14ac:dyDescent="0.25">
      <c r="A297" s="83"/>
      <c r="B297" s="119"/>
      <c r="C297" s="183"/>
      <c r="D297" s="143"/>
      <c r="E297" s="144"/>
    </row>
    <row r="298" spans="1:5" ht="31.5" x14ac:dyDescent="0.25">
      <c r="A298" s="83">
        <v>9.3000000000000007</v>
      </c>
      <c r="B298" s="118" t="s">
        <v>101</v>
      </c>
      <c r="C298" s="183"/>
      <c r="D298" s="143"/>
      <c r="E298" s="144"/>
    </row>
    <row r="299" spans="1:5" x14ac:dyDescent="0.25">
      <c r="A299" s="83"/>
      <c r="B299" s="118"/>
      <c r="C299" s="183"/>
      <c r="D299" s="143"/>
      <c r="E299" s="144"/>
    </row>
    <row r="300" spans="1:5" x14ac:dyDescent="0.25">
      <c r="A300" s="83">
        <v>9.31</v>
      </c>
      <c r="B300" s="118" t="s">
        <v>102</v>
      </c>
      <c r="C300" s="147"/>
      <c r="D300" s="143"/>
      <c r="E300" s="144"/>
    </row>
    <row r="301" spans="1:5" x14ac:dyDescent="0.25">
      <c r="A301" s="83"/>
      <c r="B301" s="118"/>
      <c r="C301" s="147"/>
      <c r="D301" s="143"/>
      <c r="E301" s="144"/>
    </row>
    <row r="302" spans="1:5" ht="78.75" x14ac:dyDescent="0.25">
      <c r="A302" s="83">
        <v>9.32</v>
      </c>
      <c r="B302" s="118" t="s">
        <v>224</v>
      </c>
      <c r="C302" s="147"/>
      <c r="D302" s="143"/>
      <c r="E302" s="144"/>
    </row>
    <row r="303" spans="1:5" x14ac:dyDescent="0.25">
      <c r="A303" s="83"/>
      <c r="B303" s="118"/>
      <c r="C303" s="147"/>
      <c r="D303" s="143"/>
      <c r="E303" s="144"/>
    </row>
    <row r="304" spans="1:5" x14ac:dyDescent="0.25">
      <c r="A304" s="83">
        <v>9.33</v>
      </c>
      <c r="B304" s="119" t="s">
        <v>103</v>
      </c>
      <c r="C304" s="147"/>
      <c r="D304" s="143"/>
      <c r="E304" s="144"/>
    </row>
    <row r="305" spans="1:5" x14ac:dyDescent="0.25">
      <c r="A305" s="83"/>
      <c r="B305" s="118"/>
      <c r="C305" s="147"/>
      <c r="D305" s="143"/>
      <c r="E305" s="144"/>
    </row>
    <row r="306" spans="1:5" ht="47.25" x14ac:dyDescent="0.25">
      <c r="A306" s="83">
        <v>9.34</v>
      </c>
      <c r="B306" s="118" t="s">
        <v>274</v>
      </c>
      <c r="C306" s="147"/>
      <c r="D306" s="143"/>
      <c r="E306" s="144"/>
    </row>
    <row r="307" spans="1:5" x14ac:dyDescent="0.25">
      <c r="A307" s="83"/>
      <c r="B307" s="118"/>
      <c r="C307" s="147"/>
      <c r="D307" s="143"/>
      <c r="E307" s="144"/>
    </row>
    <row r="308" spans="1:5" x14ac:dyDescent="0.25">
      <c r="A308" s="83">
        <v>9.35</v>
      </c>
      <c r="B308" s="118" t="s">
        <v>104</v>
      </c>
      <c r="C308" s="218"/>
      <c r="D308" s="143"/>
      <c r="E308" s="144"/>
    </row>
    <row r="309" spans="1:5" x14ac:dyDescent="0.25">
      <c r="A309" s="83"/>
      <c r="B309" s="118"/>
      <c r="C309" s="218"/>
      <c r="D309" s="143"/>
      <c r="E309" s="144"/>
    </row>
    <row r="310" spans="1:5" x14ac:dyDescent="0.25">
      <c r="A310" s="83">
        <v>9.36</v>
      </c>
      <c r="B310" s="118" t="s">
        <v>211</v>
      </c>
      <c r="C310" s="218"/>
      <c r="D310" s="143"/>
      <c r="E310" s="144"/>
    </row>
    <row r="311" spans="1:5" x14ac:dyDescent="0.25">
      <c r="A311" s="83"/>
      <c r="B311" s="118"/>
      <c r="C311" s="218"/>
      <c r="D311" s="143"/>
      <c r="E311" s="144"/>
    </row>
    <row r="312" spans="1:5" x14ac:dyDescent="0.25">
      <c r="A312" s="83">
        <v>9.3699999999999992</v>
      </c>
      <c r="B312" s="119" t="s">
        <v>105</v>
      </c>
      <c r="C312" s="147"/>
      <c r="D312" s="143"/>
      <c r="E312" s="144"/>
    </row>
    <row r="313" spans="1:5" x14ac:dyDescent="0.25">
      <c r="A313" s="83"/>
      <c r="B313" s="119"/>
      <c r="C313" s="98"/>
      <c r="D313" s="143"/>
      <c r="E313" s="144"/>
    </row>
    <row r="314" spans="1:5" ht="47.25" x14ac:dyDescent="0.25">
      <c r="A314" s="83">
        <v>9.3800000000000008</v>
      </c>
      <c r="B314" s="118" t="s">
        <v>106</v>
      </c>
      <c r="C314" s="98"/>
      <c r="D314" s="143"/>
      <c r="E314" s="144"/>
    </row>
    <row r="315" spans="1:5" x14ac:dyDescent="0.25">
      <c r="A315" s="83"/>
      <c r="B315" s="118"/>
      <c r="C315" s="98"/>
      <c r="D315" s="143"/>
      <c r="E315" s="144"/>
    </row>
    <row r="316" spans="1:5" ht="78.75" x14ac:dyDescent="0.25">
      <c r="A316" s="83">
        <v>9.39</v>
      </c>
      <c r="B316" s="118" t="s">
        <v>107</v>
      </c>
      <c r="C316" s="98"/>
      <c r="D316" s="143"/>
      <c r="E316" s="144"/>
    </row>
    <row r="317" spans="1:5" x14ac:dyDescent="0.25">
      <c r="A317" s="83"/>
      <c r="B317" s="118"/>
      <c r="C317" s="98"/>
      <c r="D317" s="143"/>
      <c r="E317" s="144"/>
    </row>
    <row r="318" spans="1:5" x14ac:dyDescent="0.25">
      <c r="A318" s="83">
        <v>9.4</v>
      </c>
      <c r="B318" s="118" t="s">
        <v>108</v>
      </c>
      <c r="C318" s="98"/>
      <c r="D318" s="143"/>
      <c r="E318" s="144"/>
    </row>
    <row r="319" spans="1:5" x14ac:dyDescent="0.25">
      <c r="A319" s="83"/>
      <c r="B319" s="118"/>
      <c r="C319" s="98"/>
      <c r="D319" s="143"/>
      <c r="E319" s="144"/>
    </row>
    <row r="320" spans="1:5" x14ac:dyDescent="0.25">
      <c r="A320" s="83">
        <v>9.4099999999999895</v>
      </c>
      <c r="B320" s="118" t="s">
        <v>234</v>
      </c>
      <c r="C320" s="98"/>
      <c r="D320" s="143"/>
      <c r="E320" s="144"/>
    </row>
    <row r="321" spans="1:5" x14ac:dyDescent="0.25">
      <c r="A321" s="83"/>
      <c r="B321" s="118"/>
      <c r="C321" s="98"/>
      <c r="D321" s="143"/>
      <c r="E321" s="144"/>
    </row>
    <row r="322" spans="1:5" x14ac:dyDescent="0.25">
      <c r="A322" s="83">
        <v>9.4199999999999893</v>
      </c>
      <c r="B322" s="111" t="s">
        <v>197</v>
      </c>
      <c r="C322" s="98"/>
      <c r="D322" s="143"/>
      <c r="E322" s="144"/>
    </row>
    <row r="323" spans="1:5" x14ac:dyDescent="0.25">
      <c r="A323" s="83"/>
      <c r="B323" s="118"/>
      <c r="C323" s="98"/>
      <c r="D323" s="143"/>
      <c r="E323" s="144"/>
    </row>
    <row r="324" spans="1:5" x14ac:dyDescent="0.25">
      <c r="A324" s="83">
        <v>9.4299999999999908</v>
      </c>
      <c r="B324" s="111" t="s">
        <v>198</v>
      </c>
      <c r="C324" s="98"/>
      <c r="D324" s="143"/>
      <c r="E324" s="144"/>
    </row>
    <row r="325" spans="1:5" x14ac:dyDescent="0.25">
      <c r="A325" s="83"/>
      <c r="B325" s="111"/>
      <c r="C325" s="98"/>
      <c r="D325" s="143"/>
      <c r="E325" s="144"/>
    </row>
    <row r="326" spans="1:5" x14ac:dyDescent="0.25">
      <c r="A326" s="83">
        <v>9.4399999999999906</v>
      </c>
      <c r="B326" s="111" t="s">
        <v>232</v>
      </c>
      <c r="C326" s="98"/>
      <c r="D326" s="143"/>
      <c r="E326" s="144"/>
    </row>
    <row r="327" spans="1:5" x14ac:dyDescent="0.25">
      <c r="A327" s="83"/>
      <c r="B327" s="118"/>
      <c r="C327" s="98"/>
      <c r="D327" s="143"/>
      <c r="E327" s="144"/>
    </row>
    <row r="328" spans="1:5" x14ac:dyDescent="0.25">
      <c r="A328" s="83">
        <v>9.4499999999999904</v>
      </c>
      <c r="B328" s="111" t="s">
        <v>233</v>
      </c>
      <c r="C328" s="98"/>
      <c r="D328" s="143"/>
      <c r="E328" s="144"/>
    </row>
    <row r="329" spans="1:5" x14ac:dyDescent="0.25">
      <c r="A329" s="83"/>
      <c r="B329" s="111"/>
      <c r="C329" s="98"/>
      <c r="D329" s="143"/>
      <c r="E329" s="144"/>
    </row>
    <row r="330" spans="1:5" x14ac:dyDescent="0.25">
      <c r="A330" s="83">
        <v>9.4599999999999902</v>
      </c>
      <c r="B330" s="111" t="s">
        <v>199</v>
      </c>
      <c r="C330" s="98"/>
      <c r="D330" s="143"/>
      <c r="E330" s="144"/>
    </row>
    <row r="331" spans="1:5" x14ac:dyDescent="0.25">
      <c r="A331" s="83"/>
      <c r="B331" s="118"/>
      <c r="C331" s="98"/>
      <c r="D331" s="143"/>
      <c r="E331" s="144"/>
    </row>
    <row r="332" spans="1:5" ht="16.5" thickBot="1" x14ac:dyDescent="0.3">
      <c r="A332" s="83">
        <v>9.46999999999999</v>
      </c>
      <c r="B332" s="121" t="s">
        <v>109</v>
      </c>
      <c r="C332" s="181"/>
      <c r="D332" s="149"/>
      <c r="E332" s="150"/>
    </row>
    <row r="333" spans="1:5" ht="16.5" thickBot="1" x14ac:dyDescent="0.3">
      <c r="A333" s="95"/>
      <c r="B333" s="82"/>
      <c r="C333" s="151"/>
      <c r="D333" s="152"/>
      <c r="E333" s="153"/>
    </row>
    <row r="334" spans="1:5" x14ac:dyDescent="0.25">
      <c r="A334" s="113">
        <v>10</v>
      </c>
      <c r="B334" s="117" t="s">
        <v>110</v>
      </c>
      <c r="C334" s="157"/>
      <c r="D334" s="154"/>
      <c r="E334" s="155"/>
    </row>
    <row r="335" spans="1:5" x14ac:dyDescent="0.25">
      <c r="A335" s="113"/>
      <c r="B335" s="119"/>
      <c r="C335" s="157"/>
      <c r="D335" s="154"/>
      <c r="E335" s="155"/>
    </row>
    <row r="336" spans="1:5" x14ac:dyDescent="0.25">
      <c r="A336" s="113">
        <v>10.01</v>
      </c>
      <c r="B336" s="119" t="s">
        <v>275</v>
      </c>
      <c r="C336" s="157"/>
      <c r="D336" s="154"/>
      <c r="E336" s="155"/>
    </row>
    <row r="337" spans="1:5" x14ac:dyDescent="0.25">
      <c r="A337" s="113"/>
      <c r="B337" s="118"/>
      <c r="C337" s="157"/>
      <c r="D337" s="154"/>
      <c r="E337" s="155"/>
    </row>
    <row r="338" spans="1:5" ht="31.5" x14ac:dyDescent="0.25">
      <c r="A338" s="113">
        <v>10.02</v>
      </c>
      <c r="B338" s="118" t="s">
        <v>276</v>
      </c>
      <c r="C338" s="157"/>
      <c r="D338" s="154"/>
      <c r="E338" s="155"/>
    </row>
    <row r="339" spans="1:5" x14ac:dyDescent="0.25">
      <c r="A339" s="113"/>
      <c r="B339" s="118"/>
      <c r="C339" s="157"/>
      <c r="D339" s="154"/>
      <c r="E339" s="155"/>
    </row>
    <row r="340" spans="1:5" ht="47.25" x14ac:dyDescent="0.25">
      <c r="A340" s="113">
        <v>10.029999999999999</v>
      </c>
      <c r="B340" s="118" t="s">
        <v>277</v>
      </c>
      <c r="C340" s="157"/>
      <c r="D340" s="154"/>
      <c r="E340" s="155"/>
    </row>
    <row r="341" spans="1:5" x14ac:dyDescent="0.25">
      <c r="A341" s="113"/>
      <c r="B341" s="118"/>
      <c r="C341" s="157"/>
      <c r="D341" s="154"/>
      <c r="E341" s="155"/>
    </row>
    <row r="342" spans="1:5" ht="78.75" x14ac:dyDescent="0.25">
      <c r="A342" s="113">
        <v>10.039999999999999</v>
      </c>
      <c r="B342" s="118" t="s">
        <v>278</v>
      </c>
      <c r="C342" s="157"/>
      <c r="D342" s="154"/>
      <c r="E342" s="155"/>
    </row>
    <row r="343" spans="1:5" x14ac:dyDescent="0.25">
      <c r="A343" s="113"/>
      <c r="B343" s="118"/>
      <c r="C343" s="157"/>
      <c r="D343" s="154"/>
      <c r="E343" s="155"/>
    </row>
    <row r="344" spans="1:5" x14ac:dyDescent="0.25">
      <c r="A344" s="113">
        <v>10.050000000000001</v>
      </c>
      <c r="B344" s="118" t="s">
        <v>279</v>
      </c>
      <c r="C344" s="157"/>
      <c r="D344" s="154"/>
      <c r="E344" s="155"/>
    </row>
    <row r="345" spans="1:5" x14ac:dyDescent="0.25">
      <c r="A345" s="113"/>
      <c r="B345" s="118"/>
      <c r="C345" s="157"/>
      <c r="D345" s="154"/>
      <c r="E345" s="155"/>
    </row>
    <row r="346" spans="1:5" ht="110.25" x14ac:dyDescent="0.25">
      <c r="A346" s="113">
        <v>10.06</v>
      </c>
      <c r="B346" s="118" t="s">
        <v>212</v>
      </c>
      <c r="C346" s="157"/>
      <c r="D346" s="154"/>
      <c r="E346" s="155"/>
    </row>
    <row r="347" spans="1:5" x14ac:dyDescent="0.25">
      <c r="A347" s="113"/>
      <c r="B347" s="118"/>
      <c r="C347" s="157"/>
      <c r="D347" s="154"/>
      <c r="E347" s="155"/>
    </row>
    <row r="348" spans="1:5" ht="78.75" x14ac:dyDescent="0.25">
      <c r="A348" s="113">
        <v>10.07</v>
      </c>
      <c r="B348" s="118" t="s">
        <v>215</v>
      </c>
      <c r="C348" s="157"/>
      <c r="D348" s="154"/>
      <c r="E348" s="155"/>
    </row>
    <row r="349" spans="1:5" x14ac:dyDescent="0.25">
      <c r="A349" s="113"/>
      <c r="B349" s="118"/>
      <c r="C349" s="157"/>
      <c r="D349" s="154"/>
      <c r="E349" s="155"/>
    </row>
    <row r="350" spans="1:5" x14ac:dyDescent="0.25">
      <c r="A350" s="113">
        <v>10.08</v>
      </c>
      <c r="B350" s="119" t="s">
        <v>213</v>
      </c>
      <c r="C350" s="157"/>
      <c r="D350" s="154"/>
      <c r="E350" s="155"/>
    </row>
    <row r="351" spans="1:5" x14ac:dyDescent="0.25">
      <c r="A351" s="113"/>
      <c r="B351" s="118"/>
      <c r="C351" s="157"/>
      <c r="D351" s="154"/>
      <c r="E351" s="155"/>
    </row>
    <row r="352" spans="1:5" ht="63" x14ac:dyDescent="0.25">
      <c r="A352" s="113">
        <v>10.09</v>
      </c>
      <c r="B352" s="118" t="s">
        <v>230</v>
      </c>
      <c r="C352" s="157"/>
      <c r="D352" s="154"/>
      <c r="E352" s="155"/>
    </row>
    <row r="353" spans="1:5" x14ac:dyDescent="0.25">
      <c r="A353" s="113"/>
      <c r="B353" s="118"/>
      <c r="C353" s="157"/>
      <c r="D353" s="154"/>
      <c r="E353" s="155"/>
    </row>
    <row r="354" spans="1:5" x14ac:dyDescent="0.25">
      <c r="A354" s="113">
        <v>10.1</v>
      </c>
      <c r="B354" s="119" t="s">
        <v>214</v>
      </c>
      <c r="C354" s="157"/>
      <c r="D354" s="154"/>
      <c r="E354" s="155"/>
    </row>
    <row r="355" spans="1:5" x14ac:dyDescent="0.25">
      <c r="A355" s="113"/>
      <c r="B355" s="118"/>
      <c r="C355" s="157"/>
      <c r="D355" s="154"/>
      <c r="E355" s="155"/>
    </row>
    <row r="356" spans="1:5" ht="63" x14ac:dyDescent="0.25">
      <c r="A356" s="113">
        <v>10.11</v>
      </c>
      <c r="B356" s="189" t="s">
        <v>280</v>
      </c>
      <c r="C356" s="157"/>
      <c r="D356" s="154"/>
      <c r="E356" s="155"/>
    </row>
    <row r="357" spans="1:5" x14ac:dyDescent="0.25">
      <c r="A357" s="113"/>
      <c r="B357" s="118"/>
      <c r="C357" s="218"/>
      <c r="D357" s="143"/>
      <c r="E357" s="144"/>
    </row>
    <row r="358" spans="1:5" x14ac:dyDescent="0.25">
      <c r="A358" s="113">
        <v>10.119999999999999</v>
      </c>
      <c r="B358" s="119" t="s">
        <v>111</v>
      </c>
      <c r="C358" s="218"/>
      <c r="D358" s="143"/>
      <c r="E358" s="144"/>
    </row>
    <row r="359" spans="1:5" x14ac:dyDescent="0.25">
      <c r="A359" s="113"/>
      <c r="B359" s="118"/>
      <c r="C359" s="218"/>
      <c r="D359" s="143"/>
      <c r="E359" s="144"/>
    </row>
    <row r="360" spans="1:5" ht="31.5" x14ac:dyDescent="0.25">
      <c r="A360" s="113">
        <v>10.130000000000001</v>
      </c>
      <c r="B360" s="118" t="s">
        <v>112</v>
      </c>
      <c r="C360" s="218"/>
      <c r="D360" s="143"/>
      <c r="E360" s="144"/>
    </row>
    <row r="361" spans="1:5" x14ac:dyDescent="0.25">
      <c r="A361" s="113"/>
      <c r="B361" s="118"/>
      <c r="C361" s="218"/>
      <c r="D361" s="143"/>
      <c r="E361" s="144"/>
    </row>
    <row r="362" spans="1:5" ht="31.5" x14ac:dyDescent="0.25">
      <c r="A362" s="113">
        <v>10.14</v>
      </c>
      <c r="B362" s="118" t="s">
        <v>113</v>
      </c>
      <c r="C362" s="147"/>
      <c r="D362" s="143"/>
      <c r="E362" s="144"/>
    </row>
    <row r="363" spans="1:5" x14ac:dyDescent="0.25">
      <c r="A363" s="113"/>
      <c r="B363" s="118"/>
      <c r="C363" s="147"/>
      <c r="D363" s="143"/>
      <c r="E363" s="144"/>
    </row>
    <row r="364" spans="1:5" ht="47.25" x14ac:dyDescent="0.25">
      <c r="A364" s="113">
        <v>10.15</v>
      </c>
      <c r="B364" s="118" t="s">
        <v>114</v>
      </c>
      <c r="C364" s="147"/>
      <c r="D364" s="143"/>
      <c r="E364" s="144"/>
    </row>
    <row r="365" spans="1:5" x14ac:dyDescent="0.25">
      <c r="A365" s="113"/>
      <c r="B365" s="118"/>
      <c r="C365" s="147"/>
      <c r="D365" s="143"/>
      <c r="E365" s="144"/>
    </row>
    <row r="366" spans="1:5" x14ac:dyDescent="0.25">
      <c r="A366" s="113">
        <v>10.16</v>
      </c>
      <c r="B366" s="119" t="s">
        <v>115</v>
      </c>
      <c r="C366" s="147"/>
      <c r="D366" s="143"/>
      <c r="E366" s="144"/>
    </row>
    <row r="367" spans="1:5" x14ac:dyDescent="0.25">
      <c r="A367" s="113"/>
      <c r="B367" s="119"/>
      <c r="C367" s="147"/>
      <c r="D367" s="143"/>
      <c r="E367" s="144"/>
    </row>
    <row r="368" spans="1:5" ht="47.25" x14ac:dyDescent="0.25">
      <c r="A368" s="113">
        <v>10.17</v>
      </c>
      <c r="B368" s="118" t="s">
        <v>116</v>
      </c>
      <c r="C368" s="147"/>
      <c r="D368" s="143"/>
      <c r="E368" s="144"/>
    </row>
    <row r="369" spans="1:5" x14ac:dyDescent="0.25">
      <c r="A369" s="113"/>
      <c r="B369" s="118"/>
      <c r="C369" s="147"/>
      <c r="D369" s="143"/>
      <c r="E369" s="144"/>
    </row>
    <row r="370" spans="1:5" ht="31.5" x14ac:dyDescent="0.25">
      <c r="A370" s="113">
        <v>10.18</v>
      </c>
      <c r="B370" s="118" t="s">
        <v>117</v>
      </c>
      <c r="C370" s="147"/>
      <c r="D370" s="143"/>
      <c r="E370" s="144"/>
    </row>
    <row r="371" spans="1:5" x14ac:dyDescent="0.25">
      <c r="A371" s="113"/>
      <c r="B371" s="118"/>
      <c r="C371" s="147"/>
      <c r="D371" s="143"/>
      <c r="E371" s="144"/>
    </row>
    <row r="372" spans="1:5" x14ac:dyDescent="0.25">
      <c r="A372" s="113">
        <v>10.19</v>
      </c>
      <c r="B372" s="119" t="s">
        <v>226</v>
      </c>
      <c r="C372" s="147"/>
      <c r="D372" s="143"/>
      <c r="E372" s="144"/>
    </row>
    <row r="373" spans="1:5" x14ac:dyDescent="0.25">
      <c r="A373" s="113"/>
      <c r="B373" s="118"/>
      <c r="C373" s="147"/>
      <c r="D373" s="143"/>
      <c r="E373" s="144"/>
    </row>
    <row r="374" spans="1:5" x14ac:dyDescent="0.25">
      <c r="A374" s="113">
        <v>10.199999999999999</v>
      </c>
      <c r="B374" s="118" t="s">
        <v>227</v>
      </c>
      <c r="C374" s="147"/>
      <c r="D374" s="143"/>
      <c r="E374" s="144"/>
    </row>
    <row r="375" spans="1:5" x14ac:dyDescent="0.25">
      <c r="A375" s="113"/>
      <c r="B375" s="118"/>
      <c r="C375" s="147"/>
      <c r="D375" s="143"/>
      <c r="E375" s="144"/>
    </row>
    <row r="376" spans="1:5" ht="31.5" x14ac:dyDescent="0.25">
      <c r="A376" s="113">
        <v>10.210000000000001</v>
      </c>
      <c r="B376" s="118" t="s">
        <v>228</v>
      </c>
      <c r="C376" s="147"/>
      <c r="D376" s="143"/>
      <c r="E376" s="144"/>
    </row>
    <row r="377" spans="1:5" x14ac:dyDescent="0.25">
      <c r="A377" s="113"/>
      <c r="B377" s="118"/>
      <c r="C377" s="147"/>
      <c r="D377" s="143"/>
      <c r="E377" s="144"/>
    </row>
    <row r="378" spans="1:5" ht="31.5" x14ac:dyDescent="0.25">
      <c r="A378" s="113">
        <v>10.220000000000001</v>
      </c>
      <c r="B378" s="118" t="s">
        <v>229</v>
      </c>
      <c r="C378" s="147"/>
      <c r="D378" s="143"/>
      <c r="E378" s="144"/>
    </row>
    <row r="379" spans="1:5" x14ac:dyDescent="0.25">
      <c r="A379" s="113"/>
      <c r="B379" s="118"/>
      <c r="C379" s="147"/>
      <c r="D379" s="143"/>
      <c r="E379" s="144"/>
    </row>
    <row r="380" spans="1:5" x14ac:dyDescent="0.25">
      <c r="A380" s="113">
        <v>10.23</v>
      </c>
      <c r="B380" s="119" t="s">
        <v>118</v>
      </c>
      <c r="C380" s="147"/>
      <c r="D380" s="143"/>
      <c r="E380" s="144"/>
    </row>
    <row r="381" spans="1:5" x14ac:dyDescent="0.25">
      <c r="A381" s="113"/>
      <c r="B381" s="119"/>
      <c r="C381" s="147"/>
      <c r="D381" s="143"/>
      <c r="E381" s="144"/>
    </row>
    <row r="382" spans="1:5" ht="16.5" thickBot="1" x14ac:dyDescent="0.3">
      <c r="A382" s="190">
        <v>10.24</v>
      </c>
      <c r="B382" s="121" t="s">
        <v>119</v>
      </c>
      <c r="C382" s="148"/>
      <c r="D382" s="149"/>
      <c r="E382" s="150"/>
    </row>
    <row r="383" spans="1:5" ht="16.5" thickBot="1" x14ac:dyDescent="0.3">
      <c r="A383" s="116"/>
      <c r="B383" s="81"/>
      <c r="C383" s="151"/>
      <c r="D383" s="152"/>
      <c r="E383" s="153"/>
    </row>
    <row r="384" spans="1:5" x14ac:dyDescent="0.25">
      <c r="A384" s="186">
        <v>11</v>
      </c>
      <c r="B384" s="114" t="s">
        <v>120</v>
      </c>
      <c r="C384" s="157"/>
      <c r="D384" s="154"/>
      <c r="E384" s="155"/>
    </row>
    <row r="385" spans="1:9" x14ac:dyDescent="0.25">
      <c r="A385" s="136"/>
      <c r="B385" s="118"/>
      <c r="C385" s="147"/>
      <c r="D385" s="143"/>
      <c r="E385" s="144"/>
    </row>
    <row r="386" spans="1:9" ht="31.5" x14ac:dyDescent="0.25">
      <c r="A386" s="136">
        <v>11.01</v>
      </c>
      <c r="B386" s="118" t="s">
        <v>121</v>
      </c>
      <c r="C386" s="147"/>
      <c r="D386" s="143"/>
      <c r="E386" s="144"/>
    </row>
    <row r="387" spans="1:9" x14ac:dyDescent="0.25">
      <c r="A387" s="136"/>
      <c r="B387" s="118"/>
      <c r="C387" s="147"/>
      <c r="D387" s="143"/>
      <c r="E387" s="144"/>
    </row>
    <row r="388" spans="1:9" ht="141.75" x14ac:dyDescent="0.25">
      <c r="A388" s="136">
        <v>11.02</v>
      </c>
      <c r="B388" s="118" t="s">
        <v>281</v>
      </c>
      <c r="C388" s="147"/>
      <c r="D388" s="143"/>
      <c r="E388" s="144"/>
      <c r="F388" s="145"/>
      <c r="G388" s="145"/>
      <c r="H388" s="145"/>
      <c r="I388" s="145"/>
    </row>
    <row r="389" spans="1:9" x14ac:dyDescent="0.25">
      <c r="A389" s="136">
        <v>11.03</v>
      </c>
      <c r="B389" s="118"/>
      <c r="C389" s="147"/>
      <c r="D389" s="143"/>
      <c r="E389" s="144"/>
    </row>
    <row r="390" spans="1:9" x14ac:dyDescent="0.25">
      <c r="A390" s="136"/>
      <c r="B390" s="119" t="s">
        <v>216</v>
      </c>
      <c r="C390" s="147"/>
      <c r="D390" s="143"/>
      <c r="E390" s="144"/>
    </row>
    <row r="391" spans="1:9" x14ac:dyDescent="0.25">
      <c r="A391" s="136">
        <v>11.04</v>
      </c>
      <c r="B391" s="118"/>
      <c r="C391" s="147"/>
      <c r="D391" s="143"/>
      <c r="E391" s="144"/>
    </row>
    <row r="392" spans="1:9" ht="47.25" x14ac:dyDescent="0.25">
      <c r="A392" s="136">
        <v>11.05</v>
      </c>
      <c r="B392" s="118" t="s">
        <v>236</v>
      </c>
      <c r="C392" s="147"/>
      <c r="D392" s="143"/>
      <c r="E392" s="144"/>
    </row>
    <row r="393" spans="1:9" x14ac:dyDescent="0.25">
      <c r="A393" s="136"/>
      <c r="B393" s="118"/>
      <c r="C393" s="147"/>
      <c r="D393" s="143"/>
      <c r="E393" s="144"/>
    </row>
    <row r="394" spans="1:9" ht="31.5" x14ac:dyDescent="0.25">
      <c r="A394" s="136">
        <v>11.06</v>
      </c>
      <c r="B394" s="118" t="s">
        <v>235</v>
      </c>
      <c r="C394" s="147"/>
      <c r="D394" s="143"/>
      <c r="E394" s="144"/>
    </row>
    <row r="395" spans="1:9" x14ac:dyDescent="0.25">
      <c r="A395" s="136">
        <v>11.07</v>
      </c>
      <c r="B395" s="118"/>
      <c r="C395" s="147"/>
      <c r="D395" s="143"/>
      <c r="E395" s="144"/>
    </row>
    <row r="396" spans="1:9" x14ac:dyDescent="0.25">
      <c r="A396" s="136"/>
      <c r="B396" s="119" t="s">
        <v>217</v>
      </c>
      <c r="C396" s="147"/>
      <c r="D396" s="143"/>
      <c r="E396" s="144"/>
    </row>
    <row r="397" spans="1:9" x14ac:dyDescent="0.25">
      <c r="A397" s="136">
        <v>11.08</v>
      </c>
      <c r="B397" s="118"/>
      <c r="C397" s="147"/>
      <c r="D397" s="143"/>
      <c r="E397" s="144"/>
    </row>
    <row r="398" spans="1:9" ht="78.75" x14ac:dyDescent="0.25">
      <c r="A398" s="136">
        <v>11.09</v>
      </c>
      <c r="B398" s="118" t="s">
        <v>218</v>
      </c>
      <c r="C398" s="147"/>
      <c r="D398" s="143"/>
      <c r="E398" s="144"/>
    </row>
    <row r="399" spans="1:9" x14ac:dyDescent="0.25">
      <c r="A399" s="136"/>
      <c r="B399" s="118"/>
      <c r="C399" s="147"/>
      <c r="D399" s="143"/>
      <c r="E399" s="144"/>
    </row>
    <row r="400" spans="1:9" ht="63.75" thickBot="1" x14ac:dyDescent="0.3">
      <c r="A400" s="136">
        <v>11.1</v>
      </c>
      <c r="B400" s="120" t="s">
        <v>219</v>
      </c>
      <c r="C400" s="147"/>
      <c r="D400" s="143"/>
      <c r="E400" s="144"/>
    </row>
    <row r="401" spans="1:5" ht="16.5" thickBot="1" x14ac:dyDescent="0.3">
      <c r="A401" s="187"/>
      <c r="B401" s="193"/>
      <c r="C401" s="188"/>
      <c r="D401" s="152"/>
      <c r="E401" s="153"/>
    </row>
    <row r="402" spans="1:5" x14ac:dyDescent="0.25">
      <c r="A402" s="186">
        <v>12</v>
      </c>
      <c r="B402" s="117" t="s">
        <v>237</v>
      </c>
      <c r="C402" s="157"/>
      <c r="D402" s="154"/>
      <c r="E402" s="155"/>
    </row>
    <row r="403" spans="1:5" x14ac:dyDescent="0.25">
      <c r="A403" s="186"/>
      <c r="B403" s="119"/>
      <c r="C403" s="157"/>
      <c r="D403" s="154"/>
      <c r="E403" s="155"/>
    </row>
    <row r="404" spans="1:5" x14ac:dyDescent="0.25">
      <c r="A404" s="186">
        <v>12.01</v>
      </c>
      <c r="B404" s="119" t="s">
        <v>238</v>
      </c>
      <c r="C404" s="157"/>
      <c r="D404" s="154"/>
      <c r="E404" s="155"/>
    </row>
    <row r="405" spans="1:5" x14ac:dyDescent="0.25">
      <c r="A405" s="136"/>
      <c r="B405" s="118"/>
      <c r="C405" s="147"/>
      <c r="D405" s="143"/>
      <c r="E405" s="144"/>
    </row>
    <row r="406" spans="1:5" ht="31.5" x14ac:dyDescent="0.25">
      <c r="A406" s="136">
        <v>12.02</v>
      </c>
      <c r="B406" s="118" t="s">
        <v>223</v>
      </c>
      <c r="C406" s="147"/>
      <c r="D406" s="143"/>
      <c r="E406" s="144"/>
    </row>
    <row r="407" spans="1:5" x14ac:dyDescent="0.25">
      <c r="A407" s="136"/>
      <c r="B407" s="118"/>
      <c r="C407" s="147"/>
      <c r="D407" s="143"/>
      <c r="E407" s="144"/>
    </row>
    <row r="408" spans="1:5" ht="114.75" customHeight="1" x14ac:dyDescent="0.25">
      <c r="A408" s="186">
        <v>12.03</v>
      </c>
      <c r="B408" s="118" t="s">
        <v>220</v>
      </c>
      <c r="C408" s="147"/>
      <c r="D408" s="143"/>
      <c r="E408" s="144"/>
    </row>
    <row r="409" spans="1:5" x14ac:dyDescent="0.25">
      <c r="A409" s="136"/>
      <c r="B409" s="118"/>
      <c r="C409" s="147"/>
      <c r="D409" s="143"/>
      <c r="E409" s="144"/>
    </row>
    <row r="410" spans="1:5" ht="63" x14ac:dyDescent="0.25">
      <c r="A410" s="136">
        <v>12.04</v>
      </c>
      <c r="B410" s="118" t="s">
        <v>221</v>
      </c>
      <c r="C410" s="147"/>
      <c r="D410" s="143"/>
      <c r="E410" s="144"/>
    </row>
    <row r="411" spans="1:5" x14ac:dyDescent="0.25">
      <c r="A411" s="136"/>
      <c r="B411" s="118"/>
      <c r="C411" s="147"/>
      <c r="D411" s="143"/>
      <c r="E411" s="144"/>
    </row>
    <row r="412" spans="1:5" ht="78.75" x14ac:dyDescent="0.25">
      <c r="A412" s="186">
        <v>12.05</v>
      </c>
      <c r="B412" s="118" t="s">
        <v>282</v>
      </c>
      <c r="C412" s="147"/>
      <c r="D412" s="143"/>
      <c r="E412" s="144"/>
    </row>
    <row r="413" spans="1:5" x14ac:dyDescent="0.25">
      <c r="A413" s="136"/>
      <c r="B413" s="118"/>
      <c r="C413" s="147"/>
      <c r="D413" s="143"/>
      <c r="E413" s="144"/>
    </row>
    <row r="414" spans="1:5" ht="47.25" x14ac:dyDescent="0.25">
      <c r="A414" s="136">
        <v>12.06</v>
      </c>
      <c r="B414" s="118" t="s">
        <v>222</v>
      </c>
      <c r="C414" s="147"/>
      <c r="D414" s="143"/>
      <c r="E414" s="144"/>
    </row>
    <row r="415" spans="1:5" x14ac:dyDescent="0.25">
      <c r="A415" s="136"/>
      <c r="B415" s="118"/>
      <c r="C415" s="147"/>
      <c r="D415" s="143"/>
      <c r="E415" s="144"/>
    </row>
    <row r="416" spans="1:5" x14ac:dyDescent="0.25">
      <c r="A416" s="186">
        <v>12.07</v>
      </c>
      <c r="B416" s="119" t="s">
        <v>239</v>
      </c>
      <c r="C416" s="147"/>
      <c r="D416" s="143"/>
      <c r="E416" s="144"/>
    </row>
    <row r="417" spans="1:5" x14ac:dyDescent="0.25">
      <c r="A417" s="136"/>
      <c r="B417" s="119"/>
      <c r="C417" s="147"/>
      <c r="D417" s="143"/>
      <c r="E417" s="144"/>
    </row>
    <row r="418" spans="1:5" x14ac:dyDescent="0.25">
      <c r="A418" s="136">
        <v>12.08</v>
      </c>
      <c r="B418" s="118" t="s">
        <v>241</v>
      </c>
      <c r="C418" s="147"/>
      <c r="D418" s="143"/>
      <c r="E418" s="144"/>
    </row>
    <row r="419" spans="1:5" x14ac:dyDescent="0.25">
      <c r="A419" s="136"/>
      <c r="B419" s="118"/>
      <c r="C419" s="147"/>
      <c r="D419" s="143"/>
      <c r="E419" s="144"/>
    </row>
    <row r="420" spans="1:5" ht="31.5" x14ac:dyDescent="0.25">
      <c r="A420" s="186">
        <v>12.09</v>
      </c>
      <c r="B420" s="118" t="s">
        <v>240</v>
      </c>
      <c r="C420" s="147"/>
      <c r="D420" s="143"/>
      <c r="E420" s="144"/>
    </row>
    <row r="421" spans="1:5" x14ac:dyDescent="0.25">
      <c r="A421" s="136"/>
      <c r="B421" s="118"/>
      <c r="C421" s="147"/>
      <c r="D421" s="143"/>
      <c r="E421" s="144"/>
    </row>
    <row r="422" spans="1:5" x14ac:dyDescent="0.25">
      <c r="A422" s="136">
        <v>12.1</v>
      </c>
      <c r="B422" s="119" t="s">
        <v>242</v>
      </c>
      <c r="C422" s="147"/>
      <c r="D422" s="143"/>
      <c r="E422" s="144"/>
    </row>
    <row r="423" spans="1:5" x14ac:dyDescent="0.25">
      <c r="A423" s="136"/>
      <c r="B423" s="118"/>
      <c r="C423" s="147"/>
      <c r="D423" s="143"/>
      <c r="E423" s="144"/>
    </row>
    <row r="424" spans="1:5" ht="31.5" x14ac:dyDescent="0.25">
      <c r="A424" s="186">
        <v>12.11</v>
      </c>
      <c r="B424" s="118" t="s">
        <v>243</v>
      </c>
      <c r="C424" s="147"/>
      <c r="D424" s="143"/>
      <c r="E424" s="144"/>
    </row>
    <row r="425" spans="1:5" x14ac:dyDescent="0.25">
      <c r="A425" s="136"/>
      <c r="B425" s="118"/>
      <c r="C425" s="147"/>
      <c r="D425" s="143"/>
      <c r="E425" s="144"/>
    </row>
    <row r="426" spans="1:5" x14ac:dyDescent="0.25">
      <c r="A426" s="136">
        <v>12.12</v>
      </c>
      <c r="B426" s="118" t="s">
        <v>244</v>
      </c>
      <c r="C426" s="147"/>
      <c r="D426" s="143"/>
      <c r="E426" s="144"/>
    </row>
    <row r="427" spans="1:5" x14ac:dyDescent="0.25">
      <c r="A427" s="136"/>
      <c r="B427" s="118"/>
      <c r="C427" s="147"/>
      <c r="D427" s="143"/>
      <c r="E427" s="144"/>
    </row>
    <row r="428" spans="1:5" ht="31.5" x14ac:dyDescent="0.25">
      <c r="A428" s="186">
        <v>12.13</v>
      </c>
      <c r="B428" s="118" t="s">
        <v>283</v>
      </c>
      <c r="C428" s="147"/>
      <c r="D428" s="143"/>
      <c r="E428" s="144"/>
    </row>
    <row r="429" spans="1:5" x14ac:dyDescent="0.25">
      <c r="A429" s="136"/>
      <c r="B429" s="118"/>
      <c r="C429" s="147"/>
      <c r="D429" s="143"/>
      <c r="E429" s="144"/>
    </row>
    <row r="430" spans="1:5" x14ac:dyDescent="0.25">
      <c r="A430" s="136">
        <v>12.14</v>
      </c>
      <c r="B430" s="118" t="s">
        <v>245</v>
      </c>
      <c r="C430" s="147"/>
      <c r="D430" s="143"/>
      <c r="E430" s="144"/>
    </row>
    <row r="431" spans="1:5" x14ac:dyDescent="0.25">
      <c r="A431" s="136"/>
      <c r="B431" s="118"/>
      <c r="C431" s="147"/>
      <c r="D431" s="143"/>
      <c r="E431" s="144"/>
    </row>
    <row r="432" spans="1:5" ht="32.25" thickBot="1" x14ac:dyDescent="0.3">
      <c r="A432" s="186">
        <v>12.15</v>
      </c>
      <c r="B432" s="121" t="s">
        <v>246</v>
      </c>
      <c r="C432" s="148"/>
      <c r="D432" s="149"/>
      <c r="E432" s="150"/>
    </row>
    <row r="433" spans="1:5" ht="16.5" thickBot="1" x14ac:dyDescent="0.3">
      <c r="A433" s="116"/>
      <c r="B433" s="194"/>
      <c r="C433" s="151"/>
      <c r="D433" s="152"/>
      <c r="E433" s="153"/>
    </row>
    <row r="434" spans="1:5" x14ac:dyDescent="0.25">
      <c r="A434" s="186">
        <v>13</v>
      </c>
      <c r="B434" s="195" t="s">
        <v>247</v>
      </c>
      <c r="C434" s="157"/>
      <c r="D434" s="154"/>
      <c r="E434" s="155"/>
    </row>
    <row r="435" spans="1:5" x14ac:dyDescent="0.25">
      <c r="A435" s="136"/>
      <c r="B435" s="96"/>
      <c r="C435" s="147"/>
      <c r="D435" s="143"/>
      <c r="E435" s="144"/>
    </row>
    <row r="436" spans="1:5" ht="63" x14ac:dyDescent="0.25">
      <c r="A436" s="136">
        <v>13.01</v>
      </c>
      <c r="B436" s="96" t="s">
        <v>250</v>
      </c>
      <c r="C436" s="147"/>
      <c r="D436" s="143"/>
      <c r="E436" s="144"/>
    </row>
    <row r="437" spans="1:5" x14ac:dyDescent="0.25">
      <c r="A437" s="136"/>
      <c r="B437" s="96"/>
      <c r="C437" s="98"/>
      <c r="D437" s="143"/>
      <c r="E437" s="144"/>
    </row>
    <row r="438" spans="1:5" ht="63" x14ac:dyDescent="0.25">
      <c r="A438" s="136">
        <v>13.02</v>
      </c>
      <c r="B438" s="96" t="s">
        <v>248</v>
      </c>
      <c r="C438" s="147"/>
      <c r="D438" s="143"/>
      <c r="E438" s="144"/>
    </row>
    <row r="439" spans="1:5" x14ac:dyDescent="0.25">
      <c r="A439" s="136"/>
      <c r="B439" s="96"/>
      <c r="C439" s="147"/>
      <c r="D439" s="143"/>
      <c r="E439" s="144"/>
    </row>
    <row r="440" spans="1:5" x14ac:dyDescent="0.25">
      <c r="A440" s="136">
        <v>13.03</v>
      </c>
      <c r="B440" s="96" t="s">
        <v>122</v>
      </c>
      <c r="C440" s="147"/>
      <c r="D440" s="143"/>
      <c r="E440" s="144"/>
    </row>
    <row r="441" spans="1:5" x14ac:dyDescent="0.25">
      <c r="A441" s="136"/>
      <c r="B441" s="96"/>
      <c r="C441" s="147"/>
      <c r="D441" s="143"/>
      <c r="E441" s="144"/>
    </row>
    <row r="442" spans="1:5" ht="47.25" x14ac:dyDescent="0.25">
      <c r="A442" s="136">
        <v>13.04</v>
      </c>
      <c r="B442" s="96" t="s">
        <v>284</v>
      </c>
      <c r="C442" s="147"/>
      <c r="D442" s="143"/>
      <c r="E442" s="144"/>
    </row>
    <row r="443" spans="1:5" x14ac:dyDescent="0.25">
      <c r="A443" s="136"/>
      <c r="B443" s="96"/>
      <c r="C443" s="147"/>
      <c r="D443" s="143"/>
      <c r="E443" s="144"/>
    </row>
    <row r="444" spans="1:5" ht="31.5" x14ac:dyDescent="0.25">
      <c r="A444" s="136">
        <v>13.05</v>
      </c>
      <c r="B444" s="96" t="s">
        <v>123</v>
      </c>
      <c r="C444" s="147"/>
      <c r="D444" s="143"/>
      <c r="E444" s="144"/>
    </row>
    <row r="445" spans="1:5" x14ac:dyDescent="0.25">
      <c r="A445" s="136"/>
      <c r="B445" s="96"/>
      <c r="C445" s="147"/>
      <c r="D445" s="143"/>
      <c r="E445" s="144"/>
    </row>
    <row r="446" spans="1:5" ht="63" x14ac:dyDescent="0.25">
      <c r="A446" s="136">
        <v>13.06</v>
      </c>
      <c r="B446" s="96" t="s">
        <v>249</v>
      </c>
      <c r="C446" s="147"/>
      <c r="D446" s="143"/>
      <c r="E446" s="144"/>
    </row>
    <row r="447" spans="1:5" x14ac:dyDescent="0.25">
      <c r="A447" s="136"/>
      <c r="B447" s="96"/>
      <c r="C447" s="147"/>
      <c r="D447" s="143"/>
      <c r="E447" s="144"/>
    </row>
    <row r="448" spans="1:5" ht="47.25" x14ac:dyDescent="0.25">
      <c r="A448" s="136">
        <v>13.07</v>
      </c>
      <c r="B448" s="96" t="s">
        <v>124</v>
      </c>
      <c r="C448" s="147"/>
      <c r="D448" s="143"/>
      <c r="E448" s="144"/>
    </row>
    <row r="449" spans="1:5" x14ac:dyDescent="0.25">
      <c r="A449" s="136"/>
      <c r="B449" s="196"/>
      <c r="C449" s="147"/>
      <c r="D449" s="143"/>
      <c r="E449" s="144"/>
    </row>
    <row r="450" spans="1:5" ht="32.25" thickBot="1" x14ac:dyDescent="0.3">
      <c r="A450" s="97">
        <v>13.08</v>
      </c>
      <c r="B450" s="197" t="s">
        <v>285</v>
      </c>
      <c r="C450" s="148"/>
      <c r="D450" s="149"/>
      <c r="E450" s="150"/>
    </row>
    <row r="451" spans="1:5" ht="16.5" thickBot="1" x14ac:dyDescent="0.3">
      <c r="A451" s="116"/>
      <c r="B451" s="198"/>
      <c r="C451" s="151"/>
      <c r="D451" s="152"/>
      <c r="E451" s="153"/>
    </row>
    <row r="452" spans="1:5" x14ac:dyDescent="0.25">
      <c r="A452" s="199">
        <v>14</v>
      </c>
      <c r="B452" s="203" t="s">
        <v>251</v>
      </c>
      <c r="C452" s="201"/>
      <c r="D452" s="154"/>
      <c r="E452" s="155"/>
    </row>
    <row r="453" spans="1:5" x14ac:dyDescent="0.25">
      <c r="A453" s="200"/>
      <c r="B453" s="196"/>
      <c r="C453" s="202"/>
      <c r="D453" s="143"/>
      <c r="E453" s="144"/>
    </row>
    <row r="454" spans="1:5" x14ac:dyDescent="0.25">
      <c r="A454" s="200"/>
      <c r="B454" s="196"/>
      <c r="C454" s="202"/>
      <c r="D454" s="143"/>
      <c r="E454" s="144"/>
    </row>
    <row r="455" spans="1:5" ht="16.5" thickBot="1" x14ac:dyDescent="0.3">
      <c r="A455" s="204"/>
      <c r="B455" s="197"/>
      <c r="C455" s="205"/>
      <c r="D455" s="149"/>
      <c r="E455" s="150"/>
    </row>
    <row r="456" spans="1:5" ht="16.5" thickBot="1" x14ac:dyDescent="0.3">
      <c r="A456" s="116"/>
      <c r="B456" s="194"/>
      <c r="C456" s="151"/>
      <c r="D456" s="152"/>
      <c r="E456" s="153"/>
    </row>
    <row r="457" spans="1:5" x14ac:dyDescent="0.25">
      <c r="A457" s="85">
        <v>15</v>
      </c>
      <c r="B457" s="117" t="s">
        <v>125</v>
      </c>
      <c r="C457" s="156"/>
      <c r="D457" s="143"/>
      <c r="E457" s="144"/>
    </row>
    <row r="458" spans="1:5" x14ac:dyDescent="0.25">
      <c r="A458" s="83"/>
      <c r="B458" s="118"/>
      <c r="C458" s="147"/>
      <c r="D458" s="143"/>
      <c r="E458" s="144"/>
    </row>
    <row r="459" spans="1:5" x14ac:dyDescent="0.25">
      <c r="A459" s="83">
        <v>15.01</v>
      </c>
      <c r="B459" s="119" t="s">
        <v>126</v>
      </c>
      <c r="C459" s="98"/>
      <c r="D459" s="143"/>
      <c r="E459" s="144"/>
    </row>
    <row r="460" spans="1:5" x14ac:dyDescent="0.25">
      <c r="A460" s="83"/>
      <c r="B460" s="118"/>
      <c r="C460" s="147"/>
      <c r="D460" s="143"/>
      <c r="E460" s="144"/>
    </row>
    <row r="461" spans="1:5" ht="63" x14ac:dyDescent="0.25">
      <c r="A461" s="83">
        <v>15.02</v>
      </c>
      <c r="B461" s="118" t="s">
        <v>127</v>
      </c>
      <c r="C461" s="147"/>
      <c r="D461" s="143"/>
      <c r="E461" s="144"/>
    </row>
    <row r="462" spans="1:5" x14ac:dyDescent="0.25">
      <c r="A462" s="83"/>
      <c r="B462" s="118"/>
      <c r="C462" s="147"/>
      <c r="D462" s="143"/>
      <c r="E462" s="144"/>
    </row>
    <row r="463" spans="1:5" x14ac:dyDescent="0.25">
      <c r="A463" s="83">
        <v>15.03</v>
      </c>
      <c r="B463" s="119" t="s">
        <v>128</v>
      </c>
      <c r="C463" s="147"/>
      <c r="D463" s="143"/>
      <c r="E463" s="144"/>
    </row>
    <row r="464" spans="1:5" x14ac:dyDescent="0.25">
      <c r="A464" s="83"/>
      <c r="B464" s="119"/>
      <c r="C464" s="147"/>
      <c r="D464" s="143"/>
      <c r="E464" s="144"/>
    </row>
    <row r="465" spans="1:5" x14ac:dyDescent="0.25">
      <c r="A465" s="83">
        <v>15.04</v>
      </c>
      <c r="B465" s="118" t="s">
        <v>129</v>
      </c>
      <c r="C465" s="147"/>
      <c r="D465" s="143"/>
      <c r="E465" s="144"/>
    </row>
    <row r="466" spans="1:5" x14ac:dyDescent="0.25">
      <c r="A466" s="83"/>
      <c r="B466" s="118"/>
      <c r="C466" s="98"/>
      <c r="D466" s="143"/>
      <c r="E466" s="144"/>
    </row>
    <row r="467" spans="1:5" ht="94.5" x14ac:dyDescent="0.25">
      <c r="A467" s="83">
        <v>15.05</v>
      </c>
      <c r="B467" s="118" t="s">
        <v>130</v>
      </c>
      <c r="C467" s="147"/>
      <c r="D467" s="143"/>
      <c r="E467" s="144"/>
    </row>
    <row r="468" spans="1:5" x14ac:dyDescent="0.25">
      <c r="A468" s="83"/>
      <c r="B468" s="118"/>
      <c r="C468" s="147"/>
      <c r="D468" s="143"/>
      <c r="E468" s="144"/>
    </row>
    <row r="469" spans="1:5" ht="31.5" x14ac:dyDescent="0.25">
      <c r="A469" s="83">
        <v>15.06</v>
      </c>
      <c r="B469" s="118" t="s">
        <v>131</v>
      </c>
      <c r="C469" s="147"/>
      <c r="D469" s="143"/>
      <c r="E469" s="144"/>
    </row>
    <row r="470" spans="1:5" x14ac:dyDescent="0.25">
      <c r="A470" s="83"/>
      <c r="B470" s="118"/>
      <c r="C470" s="147"/>
      <c r="D470" s="143"/>
      <c r="E470" s="144"/>
    </row>
    <row r="471" spans="1:5" ht="31.5" x14ac:dyDescent="0.25">
      <c r="A471" s="83">
        <v>15.07</v>
      </c>
      <c r="B471" s="118" t="s">
        <v>286</v>
      </c>
      <c r="C471" s="147"/>
      <c r="D471" s="143"/>
      <c r="E471" s="144"/>
    </row>
    <row r="472" spans="1:5" x14ac:dyDescent="0.25">
      <c r="A472" s="83"/>
      <c r="B472" s="118"/>
      <c r="C472" s="147"/>
      <c r="D472" s="143"/>
      <c r="E472" s="144"/>
    </row>
    <row r="473" spans="1:5" x14ac:dyDescent="0.25">
      <c r="A473" s="83">
        <v>15.08</v>
      </c>
      <c r="B473" s="119" t="s">
        <v>132</v>
      </c>
      <c r="C473" s="147"/>
      <c r="D473" s="143"/>
      <c r="E473" s="144"/>
    </row>
    <row r="474" spans="1:5" x14ac:dyDescent="0.25">
      <c r="A474" s="83"/>
      <c r="B474" s="118"/>
      <c r="C474" s="98"/>
      <c r="D474" s="143"/>
      <c r="E474" s="144"/>
    </row>
    <row r="475" spans="1:5" ht="31.5" x14ac:dyDescent="0.25">
      <c r="A475" s="83">
        <v>15.09</v>
      </c>
      <c r="B475" s="118" t="s">
        <v>133</v>
      </c>
      <c r="C475" s="147"/>
      <c r="D475" s="143"/>
      <c r="E475" s="144"/>
    </row>
    <row r="476" spans="1:5" x14ac:dyDescent="0.25">
      <c r="A476" s="83"/>
      <c r="B476" s="119"/>
      <c r="C476" s="147"/>
      <c r="D476" s="143"/>
      <c r="E476" s="144"/>
    </row>
    <row r="477" spans="1:5" ht="32.25" thickBot="1" x14ac:dyDescent="0.3">
      <c r="A477" s="83">
        <v>15.1</v>
      </c>
      <c r="B477" s="121" t="s">
        <v>134</v>
      </c>
      <c r="C477" s="148"/>
      <c r="D477" s="149"/>
      <c r="E477" s="150"/>
    </row>
    <row r="478" spans="1:5" ht="16.5" thickBot="1" x14ac:dyDescent="0.3">
      <c r="A478" s="95"/>
      <c r="B478" s="81"/>
      <c r="C478" s="151"/>
      <c r="D478" s="152"/>
      <c r="E478" s="153"/>
    </row>
    <row r="479" spans="1:5" x14ac:dyDescent="0.25">
      <c r="A479" s="113">
        <v>16</v>
      </c>
      <c r="B479" s="114" t="s">
        <v>38</v>
      </c>
      <c r="C479" s="157"/>
      <c r="D479" s="154"/>
      <c r="E479" s="155"/>
    </row>
    <row r="480" spans="1:5" x14ac:dyDescent="0.25">
      <c r="A480" s="83"/>
      <c r="B480" s="118"/>
      <c r="C480" s="147"/>
      <c r="D480" s="143"/>
      <c r="E480" s="144"/>
    </row>
    <row r="481" spans="1:5" ht="63" x14ac:dyDescent="0.25">
      <c r="A481" s="83">
        <v>16.010000000000002</v>
      </c>
      <c r="B481" s="118" t="s">
        <v>135</v>
      </c>
      <c r="C481" s="147"/>
      <c r="D481" s="143"/>
      <c r="E481" s="144"/>
    </row>
    <row r="482" spans="1:5" x14ac:dyDescent="0.25">
      <c r="A482" s="135"/>
      <c r="B482" s="118"/>
      <c r="C482" s="147"/>
      <c r="D482" s="143"/>
      <c r="E482" s="144"/>
    </row>
    <row r="483" spans="1:5" ht="31.5" x14ac:dyDescent="0.25">
      <c r="A483" s="113">
        <v>16.02</v>
      </c>
      <c r="B483" s="118" t="s">
        <v>136</v>
      </c>
      <c r="C483" s="98"/>
      <c r="D483" s="143"/>
      <c r="E483" s="144"/>
    </row>
    <row r="484" spans="1:5" x14ac:dyDescent="0.25">
      <c r="A484" s="83"/>
      <c r="B484" s="118"/>
      <c r="C484" s="147"/>
      <c r="D484" s="143"/>
      <c r="E484" s="144"/>
    </row>
    <row r="485" spans="1:5" ht="29.25" customHeight="1" x14ac:dyDescent="0.25">
      <c r="A485" s="83">
        <v>16.03</v>
      </c>
      <c r="B485" s="118" t="s">
        <v>137</v>
      </c>
      <c r="C485" s="147"/>
      <c r="D485" s="143"/>
      <c r="E485" s="144"/>
    </row>
    <row r="486" spans="1:5" x14ac:dyDescent="0.25">
      <c r="A486" s="135"/>
      <c r="B486" s="118"/>
      <c r="C486" s="147"/>
      <c r="D486" s="143"/>
      <c r="E486" s="144"/>
    </row>
    <row r="487" spans="1:5" ht="47.25" x14ac:dyDescent="0.25">
      <c r="A487" s="113">
        <v>16.04</v>
      </c>
      <c r="B487" s="118" t="s">
        <v>138</v>
      </c>
      <c r="C487" s="147"/>
      <c r="D487" s="143"/>
      <c r="E487" s="144"/>
    </row>
    <row r="488" spans="1:5" x14ac:dyDescent="0.25">
      <c r="A488" s="83"/>
      <c r="B488" s="118"/>
      <c r="C488" s="147"/>
      <c r="D488" s="143"/>
      <c r="E488" s="144"/>
    </row>
    <row r="489" spans="1:5" ht="33.75" customHeight="1" thickBot="1" x14ac:dyDescent="0.3">
      <c r="A489" s="83">
        <v>16.05</v>
      </c>
      <c r="B489" s="121" t="s">
        <v>139</v>
      </c>
      <c r="C489" s="148"/>
      <c r="D489" s="143"/>
      <c r="E489" s="144"/>
    </row>
    <row r="490" spans="1:5" ht="26.25" customHeight="1" thickBot="1" x14ac:dyDescent="0.3">
      <c r="A490" s="95"/>
      <c r="B490" s="81"/>
      <c r="C490" s="151"/>
      <c r="D490" s="143"/>
      <c r="E490" s="144"/>
    </row>
    <row r="491" spans="1:5" x14ac:dyDescent="0.25">
      <c r="A491" s="219"/>
      <c r="B491" s="124"/>
      <c r="C491" s="222"/>
      <c r="D491" s="215" t="s">
        <v>144</v>
      </c>
      <c r="E491" s="212" t="s">
        <v>143</v>
      </c>
    </row>
    <row r="492" spans="1:5" x14ac:dyDescent="0.25">
      <c r="A492" s="220"/>
      <c r="B492" s="80" t="s">
        <v>140</v>
      </c>
      <c r="C492" s="223"/>
      <c r="D492" s="216"/>
      <c r="E492" s="213"/>
    </row>
    <row r="493" spans="1:5" ht="16.5" thickBot="1" x14ac:dyDescent="0.3">
      <c r="A493" s="221"/>
      <c r="B493" s="134"/>
      <c r="C493" s="224"/>
      <c r="D493" s="217"/>
      <c r="E493" s="214"/>
    </row>
    <row r="494" spans="1:5" ht="16.5" thickBot="1" x14ac:dyDescent="0.3">
      <c r="A494" s="123"/>
      <c r="B494" s="124" t="s">
        <v>1</v>
      </c>
      <c r="C494" s="185"/>
      <c r="D494" s="160"/>
      <c r="E494" s="161"/>
    </row>
    <row r="495" spans="1:5" ht="16.5" thickBot="1" x14ac:dyDescent="0.3">
      <c r="A495" s="123"/>
      <c r="B495" s="124" t="s">
        <v>2</v>
      </c>
      <c r="C495" s="185"/>
      <c r="D495" s="160"/>
      <c r="E495" s="161"/>
    </row>
    <row r="496" spans="1:5" ht="16.5" thickBot="1" x14ac:dyDescent="0.3">
      <c r="A496" s="123"/>
      <c r="B496" s="124" t="s">
        <v>3</v>
      </c>
      <c r="C496" s="185"/>
      <c r="D496" s="160"/>
      <c r="E496" s="161"/>
    </row>
    <row r="497" spans="1:5" ht="16.5" thickBot="1" x14ac:dyDescent="0.3">
      <c r="A497" s="123"/>
      <c r="B497" s="124" t="s">
        <v>4</v>
      </c>
      <c r="C497" s="185"/>
      <c r="D497" s="160"/>
      <c r="E497" s="161"/>
    </row>
    <row r="498" spans="1:5" ht="16.5" thickBot="1" x14ac:dyDescent="0.3">
      <c r="A498" s="123"/>
      <c r="B498" s="124" t="s">
        <v>44</v>
      </c>
      <c r="C498" s="185"/>
      <c r="D498" s="160"/>
      <c r="E498" s="161"/>
    </row>
    <row r="499" spans="1:5" ht="16.5" thickBot="1" x14ac:dyDescent="0.3">
      <c r="A499" s="123"/>
      <c r="B499" s="124"/>
      <c r="C499" s="185"/>
      <c r="D499" s="160"/>
      <c r="E499" s="161"/>
    </row>
    <row r="500" spans="1:5" ht="16.5" thickBot="1" x14ac:dyDescent="0.3">
      <c r="A500" s="123"/>
      <c r="B500" s="124"/>
      <c r="C500" s="185"/>
      <c r="D500" s="160"/>
      <c r="E500" s="161"/>
    </row>
    <row r="501" spans="1:5" ht="16.5" thickBot="1" x14ac:dyDescent="0.3">
      <c r="A501" s="123"/>
      <c r="B501" s="124"/>
      <c r="C501" s="185"/>
      <c r="D501" s="160"/>
      <c r="E501" s="161"/>
    </row>
    <row r="502" spans="1:5" ht="16.5" thickBot="1" x14ac:dyDescent="0.3">
      <c r="A502" s="123"/>
      <c r="B502" s="124"/>
      <c r="C502" s="185"/>
      <c r="D502" s="160"/>
      <c r="E502" s="161"/>
    </row>
    <row r="503" spans="1:5" ht="16.5" thickBot="1" x14ac:dyDescent="0.3">
      <c r="A503" s="123"/>
      <c r="B503" s="124"/>
      <c r="C503" s="185"/>
      <c r="D503" s="160"/>
      <c r="E503" s="161"/>
    </row>
    <row r="504" spans="1:5" ht="16.5" thickBot="1" x14ac:dyDescent="0.3">
      <c r="A504" s="123"/>
      <c r="B504" s="124"/>
      <c r="C504" s="185"/>
      <c r="D504" s="160"/>
      <c r="E504" s="161"/>
    </row>
    <row r="505" spans="1:5" ht="16.5" thickBot="1" x14ac:dyDescent="0.3">
      <c r="A505" s="123"/>
      <c r="B505" s="124"/>
      <c r="C505" s="185"/>
      <c r="D505" s="160"/>
      <c r="E505" s="161"/>
    </row>
    <row r="506" spans="1:5" ht="16.5" thickBot="1" x14ac:dyDescent="0.3">
      <c r="A506" s="123"/>
      <c r="B506" s="124"/>
      <c r="C506" s="185"/>
      <c r="D506" s="160"/>
      <c r="E506" s="161"/>
    </row>
    <row r="507" spans="1:5" ht="16.5" thickBot="1" x14ac:dyDescent="0.3">
      <c r="A507" s="123"/>
      <c r="B507" s="124"/>
      <c r="C507" s="185"/>
      <c r="D507" s="160"/>
      <c r="E507" s="161"/>
    </row>
    <row r="508" spans="1:5" ht="16.5" thickBot="1" x14ac:dyDescent="0.3">
      <c r="A508" s="123"/>
      <c r="B508" s="123"/>
      <c r="C508" s="99"/>
      <c r="D508" s="160"/>
      <c r="E508" s="161"/>
    </row>
    <row r="509" spans="1:5" ht="16.5" thickBot="1" x14ac:dyDescent="0.3">
      <c r="A509" s="124"/>
      <c r="B509" s="124"/>
      <c r="C509" s="185"/>
      <c r="D509" s="160"/>
      <c r="E509" s="161"/>
    </row>
    <row r="510" spans="1:5" ht="16.5" thickBot="1" x14ac:dyDescent="0.3">
      <c r="A510" s="125"/>
      <c r="B510" s="125"/>
      <c r="C510" s="137"/>
      <c r="D510" s="160"/>
      <c r="E510" s="161"/>
    </row>
    <row r="511" spans="1:5" x14ac:dyDescent="0.25">
      <c r="A511" s="88"/>
      <c r="B511" s="89"/>
      <c r="C511" s="162"/>
    </row>
    <row r="512" spans="1:5" x14ac:dyDescent="0.25">
      <c r="A512" s="88"/>
      <c r="B512" s="89"/>
      <c r="C512" s="162"/>
    </row>
    <row r="513" spans="1:3" x14ac:dyDescent="0.25">
      <c r="A513" s="88"/>
      <c r="B513" s="89"/>
      <c r="C513" s="162"/>
    </row>
    <row r="514" spans="1:3" x14ac:dyDescent="0.25">
      <c r="A514" s="88"/>
      <c r="B514" s="89"/>
      <c r="C514" s="162"/>
    </row>
    <row r="515" spans="1:3" x14ac:dyDescent="0.25">
      <c r="A515" s="88"/>
      <c r="B515" s="89"/>
      <c r="C515" s="162"/>
    </row>
    <row r="516" spans="1:3" x14ac:dyDescent="0.25">
      <c r="A516" s="88"/>
      <c r="B516" s="89"/>
      <c r="C516" s="162"/>
    </row>
    <row r="517" spans="1:3" x14ac:dyDescent="0.25">
      <c r="A517" s="88"/>
      <c r="B517" s="89"/>
      <c r="C517" s="162"/>
    </row>
    <row r="518" spans="1:3" x14ac:dyDescent="0.25">
      <c r="A518" s="88"/>
      <c r="B518" s="93"/>
      <c r="C518" s="162"/>
    </row>
    <row r="519" spans="1:3" x14ac:dyDescent="0.25">
      <c r="A519" s="88"/>
      <c r="B519" s="93"/>
      <c r="C519" s="162"/>
    </row>
    <row r="520" spans="1:3" x14ac:dyDescent="0.25">
      <c r="A520" s="88"/>
      <c r="B520" s="93"/>
      <c r="C520" s="162"/>
    </row>
    <row r="521" spans="1:3" x14ac:dyDescent="0.25">
      <c r="A521" s="88"/>
      <c r="B521" s="93"/>
      <c r="C521" s="162"/>
    </row>
    <row r="522" spans="1:3" x14ac:dyDescent="0.25">
      <c r="A522" s="88"/>
      <c r="B522" s="93"/>
      <c r="C522" s="162"/>
    </row>
    <row r="523" spans="1:3" x14ac:dyDescent="0.25">
      <c r="A523" s="88"/>
      <c r="B523" s="93"/>
      <c r="C523" s="162"/>
    </row>
    <row r="524" spans="1:3" x14ac:dyDescent="0.25">
      <c r="A524" s="88"/>
      <c r="B524" s="93"/>
      <c r="C524" s="162"/>
    </row>
    <row r="525" spans="1:3" x14ac:dyDescent="0.25">
      <c r="A525" s="88"/>
      <c r="B525" s="93"/>
      <c r="C525" s="162"/>
    </row>
    <row r="526" spans="1:3" x14ac:dyDescent="0.25">
      <c r="A526" s="88"/>
      <c r="B526" s="93"/>
      <c r="C526" s="162"/>
    </row>
    <row r="527" spans="1:3" x14ac:dyDescent="0.25">
      <c r="A527" s="88"/>
      <c r="B527" s="93"/>
      <c r="C527" s="162"/>
    </row>
    <row r="528" spans="1:3" x14ac:dyDescent="0.25">
      <c r="A528" s="88"/>
      <c r="B528" s="93"/>
      <c r="C528" s="162"/>
    </row>
    <row r="529" spans="1:3" x14ac:dyDescent="0.25">
      <c r="A529" s="88"/>
      <c r="B529" s="93"/>
      <c r="C529" s="162"/>
    </row>
    <row r="530" spans="1:3" x14ac:dyDescent="0.25">
      <c r="A530" s="88"/>
      <c r="B530" s="93"/>
      <c r="C530" s="162"/>
    </row>
    <row r="531" spans="1:3" x14ac:dyDescent="0.25">
      <c r="A531" s="88"/>
      <c r="B531" s="93"/>
      <c r="C531" s="162"/>
    </row>
    <row r="532" spans="1:3" x14ac:dyDescent="0.25">
      <c r="A532" s="88"/>
      <c r="B532" s="93"/>
      <c r="C532" s="162"/>
    </row>
    <row r="533" spans="1:3" x14ac:dyDescent="0.25">
      <c r="A533" s="88"/>
      <c r="B533" s="93"/>
      <c r="C533" s="162"/>
    </row>
    <row r="534" spans="1:3" x14ac:dyDescent="0.25">
      <c r="A534" s="88"/>
      <c r="B534" s="91"/>
      <c r="C534" s="162"/>
    </row>
    <row r="535" spans="1:3" x14ac:dyDescent="0.25">
      <c r="A535" s="88"/>
      <c r="B535" s="93"/>
      <c r="C535" s="162"/>
    </row>
    <row r="536" spans="1:3" x14ac:dyDescent="0.25">
      <c r="A536" s="88"/>
      <c r="B536" s="93"/>
      <c r="C536" s="162"/>
    </row>
    <row r="537" spans="1:3" x14ac:dyDescent="0.25">
      <c r="A537" s="88"/>
      <c r="B537" s="93"/>
      <c r="C537" s="162"/>
    </row>
    <row r="538" spans="1:3" x14ac:dyDescent="0.25">
      <c r="A538" s="88"/>
      <c r="B538" s="93"/>
      <c r="C538" s="162"/>
    </row>
    <row r="539" spans="1:3" x14ac:dyDescent="0.25">
      <c r="A539" s="88"/>
      <c r="B539" s="93"/>
      <c r="C539" s="162"/>
    </row>
    <row r="540" spans="1:3" x14ac:dyDescent="0.25">
      <c r="A540" s="88"/>
      <c r="B540" s="93"/>
      <c r="C540" s="162"/>
    </row>
    <row r="541" spans="1:3" x14ac:dyDescent="0.25">
      <c r="A541" s="88"/>
      <c r="B541" s="93"/>
      <c r="C541" s="162"/>
    </row>
    <row r="542" spans="1:3" x14ac:dyDescent="0.25">
      <c r="A542" s="88"/>
      <c r="B542" s="93"/>
      <c r="C542" s="162"/>
    </row>
    <row r="543" spans="1:3" x14ac:dyDescent="0.25">
      <c r="A543" s="88"/>
      <c r="B543" s="93"/>
      <c r="C543" s="162"/>
    </row>
    <row r="544" spans="1:3" x14ac:dyDescent="0.25">
      <c r="A544" s="88"/>
      <c r="B544" s="93"/>
      <c r="C544" s="162"/>
    </row>
    <row r="545" spans="1:3" x14ac:dyDescent="0.25">
      <c r="A545" s="88"/>
      <c r="B545" s="93"/>
      <c r="C545" s="162"/>
    </row>
    <row r="546" spans="1:3" x14ac:dyDescent="0.25">
      <c r="A546" s="88"/>
      <c r="B546" s="93"/>
      <c r="C546" s="162"/>
    </row>
    <row r="547" spans="1:3" x14ac:dyDescent="0.25">
      <c r="A547" s="88"/>
      <c r="B547" s="93"/>
      <c r="C547" s="162"/>
    </row>
    <row r="548" spans="1:3" x14ac:dyDescent="0.25">
      <c r="A548" s="88"/>
      <c r="B548" s="93"/>
      <c r="C548" s="162"/>
    </row>
    <row r="549" spans="1:3" x14ac:dyDescent="0.25">
      <c r="A549" s="88"/>
      <c r="B549" s="93"/>
      <c r="C549" s="127"/>
    </row>
    <row r="550" spans="1:3" x14ac:dyDescent="0.25">
      <c r="A550" s="88"/>
      <c r="B550" s="93"/>
      <c r="C550" s="127"/>
    </row>
    <row r="551" spans="1:3" x14ac:dyDescent="0.25">
      <c r="A551" s="88"/>
      <c r="B551" s="93"/>
      <c r="C551" s="127"/>
    </row>
    <row r="552" spans="1:3" x14ac:dyDescent="0.25">
      <c r="A552" s="88"/>
      <c r="B552" s="93"/>
      <c r="C552" s="127"/>
    </row>
    <row r="553" spans="1:3" x14ac:dyDescent="0.25">
      <c r="A553" s="88"/>
      <c r="B553" s="69"/>
      <c r="C553" s="127"/>
    </row>
    <row r="554" spans="1:3" x14ac:dyDescent="0.25">
      <c r="A554" s="88"/>
      <c r="B554" s="93"/>
      <c r="C554" s="127"/>
    </row>
    <row r="555" spans="1:3" x14ac:dyDescent="0.25">
      <c r="A555" s="88"/>
      <c r="B555" s="90"/>
      <c r="C555" s="127"/>
    </row>
    <row r="556" spans="1:3" x14ac:dyDescent="0.25">
      <c r="A556" s="88"/>
      <c r="B556" s="90"/>
      <c r="C556" s="127"/>
    </row>
    <row r="557" spans="1:3" x14ac:dyDescent="0.25">
      <c r="A557" s="88"/>
      <c r="B557" s="90"/>
      <c r="C557" s="127"/>
    </row>
    <row r="558" spans="1:3" x14ac:dyDescent="0.25">
      <c r="A558" s="88"/>
      <c r="B558" s="90"/>
      <c r="C558" s="127"/>
    </row>
    <row r="559" spans="1:3" x14ac:dyDescent="0.25">
      <c r="A559" s="88"/>
      <c r="B559" s="89"/>
      <c r="C559" s="127"/>
    </row>
    <row r="560" spans="1:3" x14ac:dyDescent="0.25">
      <c r="A560" s="88"/>
      <c r="B560" s="164"/>
      <c r="C560" s="127"/>
    </row>
    <row r="561" spans="1:3" x14ac:dyDescent="0.25">
      <c r="A561" s="88"/>
      <c r="B561" s="89"/>
      <c r="C561" s="127"/>
    </row>
    <row r="562" spans="1:3" x14ac:dyDescent="0.25">
      <c r="A562" s="88"/>
      <c r="B562" s="89"/>
      <c r="C562" s="127"/>
    </row>
    <row r="563" spans="1:3" x14ac:dyDescent="0.25">
      <c r="A563" s="88"/>
      <c r="B563" s="89"/>
      <c r="C563" s="165"/>
    </row>
    <row r="564" spans="1:3" x14ac:dyDescent="0.25">
      <c r="A564" s="88"/>
      <c r="B564" s="89"/>
      <c r="C564" s="165"/>
    </row>
    <row r="565" spans="1:3" x14ac:dyDescent="0.25">
      <c r="A565" s="88"/>
      <c r="B565" s="89"/>
      <c r="C565" s="165"/>
    </row>
    <row r="566" spans="1:3" x14ac:dyDescent="0.25">
      <c r="A566" s="88"/>
      <c r="B566" s="89"/>
      <c r="C566" s="165"/>
    </row>
    <row r="567" spans="1:3" x14ac:dyDescent="0.25">
      <c r="A567" s="88"/>
      <c r="B567" s="89"/>
      <c r="C567" s="165"/>
    </row>
    <row r="568" spans="1:3" x14ac:dyDescent="0.25">
      <c r="A568" s="88"/>
      <c r="B568" s="89"/>
      <c r="C568" s="165"/>
    </row>
    <row r="569" spans="1:3" x14ac:dyDescent="0.25">
      <c r="A569" s="88"/>
      <c r="B569" s="89"/>
      <c r="C569" s="165"/>
    </row>
    <row r="570" spans="1:3" x14ac:dyDescent="0.25">
      <c r="A570" s="88"/>
      <c r="B570" s="90"/>
      <c r="C570" s="165"/>
    </row>
    <row r="571" spans="1:3" x14ac:dyDescent="0.25">
      <c r="A571" s="88"/>
      <c r="B571" s="90"/>
      <c r="C571" s="165"/>
    </row>
    <row r="572" spans="1:3" x14ac:dyDescent="0.25">
      <c r="A572" s="88"/>
      <c r="B572" s="89"/>
      <c r="C572" s="165"/>
    </row>
    <row r="573" spans="1:3" x14ac:dyDescent="0.25">
      <c r="A573" s="88"/>
      <c r="B573" s="89"/>
      <c r="C573" s="165"/>
    </row>
    <row r="574" spans="1:3" x14ac:dyDescent="0.25">
      <c r="A574" s="88"/>
      <c r="B574" s="89"/>
      <c r="C574" s="165"/>
    </row>
    <row r="575" spans="1:3" x14ac:dyDescent="0.25">
      <c r="A575" s="88"/>
      <c r="B575" s="90"/>
      <c r="C575" s="165"/>
    </row>
    <row r="576" spans="1:3" x14ac:dyDescent="0.25">
      <c r="A576" s="88"/>
      <c r="B576" s="89"/>
      <c r="C576" s="165"/>
    </row>
    <row r="577" spans="1:3" x14ac:dyDescent="0.25">
      <c r="A577" s="88"/>
      <c r="B577" s="89"/>
      <c r="C577" s="165"/>
    </row>
    <row r="578" spans="1:3" x14ac:dyDescent="0.25">
      <c r="A578" s="88"/>
      <c r="B578" s="89"/>
      <c r="C578" s="165"/>
    </row>
    <row r="579" spans="1:3" x14ac:dyDescent="0.25">
      <c r="A579" s="88"/>
      <c r="B579" s="89"/>
      <c r="C579" s="165"/>
    </row>
    <row r="580" spans="1:3" x14ac:dyDescent="0.25">
      <c r="A580" s="88"/>
      <c r="B580" s="89"/>
      <c r="C580" s="166"/>
    </row>
    <row r="581" spans="1:3" x14ac:dyDescent="0.25">
      <c r="A581" s="88"/>
      <c r="B581" s="89"/>
      <c r="C581" s="166"/>
    </row>
    <row r="582" spans="1:3" x14ac:dyDescent="0.25">
      <c r="A582" s="88"/>
      <c r="B582" s="89"/>
      <c r="C582" s="166"/>
    </row>
    <row r="583" spans="1:3" x14ac:dyDescent="0.25">
      <c r="A583" s="88"/>
      <c r="B583" s="89"/>
      <c r="C583" s="166"/>
    </row>
    <row r="584" spans="1:3" x14ac:dyDescent="0.25">
      <c r="A584" s="88"/>
      <c r="B584" s="89"/>
      <c r="C584" s="166"/>
    </row>
    <row r="585" spans="1:3" x14ac:dyDescent="0.25">
      <c r="A585" s="88"/>
      <c r="B585" s="89"/>
      <c r="C585" s="166"/>
    </row>
    <row r="586" spans="1:3" x14ac:dyDescent="0.25">
      <c r="A586" s="88"/>
      <c r="B586" s="89"/>
      <c r="C586" s="166"/>
    </row>
    <row r="587" spans="1:3" x14ac:dyDescent="0.25">
      <c r="A587" s="88"/>
      <c r="B587" s="89"/>
      <c r="C587" s="166"/>
    </row>
    <row r="588" spans="1:3" x14ac:dyDescent="0.25">
      <c r="A588" s="88"/>
      <c r="B588" s="89"/>
      <c r="C588" s="166"/>
    </row>
    <row r="589" spans="1:3" x14ac:dyDescent="0.25">
      <c r="A589" s="88"/>
      <c r="B589" s="90"/>
      <c r="C589" s="166"/>
    </row>
    <row r="590" spans="1:3" x14ac:dyDescent="0.25">
      <c r="A590" s="88"/>
      <c r="B590" s="89"/>
      <c r="C590" s="166"/>
    </row>
    <row r="591" spans="1:3" x14ac:dyDescent="0.25">
      <c r="A591" s="88"/>
      <c r="B591" s="89"/>
      <c r="C591" s="166"/>
    </row>
    <row r="592" spans="1:3" x14ac:dyDescent="0.25">
      <c r="A592" s="88"/>
      <c r="B592" s="89"/>
      <c r="C592" s="166"/>
    </row>
    <row r="593" spans="1:3" x14ac:dyDescent="0.25">
      <c r="A593" s="88"/>
      <c r="B593" s="89"/>
      <c r="C593" s="166"/>
    </row>
    <row r="594" spans="1:3" x14ac:dyDescent="0.25">
      <c r="A594" s="88"/>
      <c r="B594" s="89"/>
      <c r="C594" s="166"/>
    </row>
    <row r="595" spans="1:3" x14ac:dyDescent="0.25">
      <c r="A595" s="88"/>
      <c r="B595" s="89"/>
      <c r="C595" s="166"/>
    </row>
    <row r="596" spans="1:3" x14ac:dyDescent="0.25">
      <c r="A596" s="88"/>
      <c r="B596" s="89"/>
      <c r="C596" s="166"/>
    </row>
    <row r="597" spans="1:3" x14ac:dyDescent="0.25">
      <c r="A597" s="88"/>
      <c r="B597" s="89"/>
      <c r="C597" s="166"/>
    </row>
    <row r="598" spans="1:3" x14ac:dyDescent="0.25">
      <c r="A598" s="88"/>
      <c r="B598" s="90"/>
      <c r="C598" s="166"/>
    </row>
    <row r="599" spans="1:3" x14ac:dyDescent="0.25">
      <c r="A599" s="88"/>
      <c r="B599" s="90"/>
      <c r="C599" s="166"/>
    </row>
    <row r="600" spans="1:3" x14ac:dyDescent="0.25">
      <c r="A600" s="88"/>
      <c r="B600" s="89"/>
      <c r="C600" s="166"/>
    </row>
    <row r="601" spans="1:3" x14ac:dyDescent="0.25">
      <c r="A601" s="88"/>
      <c r="B601" s="89"/>
      <c r="C601" s="127"/>
    </row>
    <row r="602" spans="1:3" x14ac:dyDescent="0.25">
      <c r="A602" s="88"/>
      <c r="B602" s="89"/>
      <c r="C602" s="127"/>
    </row>
    <row r="603" spans="1:3" x14ac:dyDescent="0.25">
      <c r="A603" s="88"/>
      <c r="B603" s="89"/>
      <c r="C603" s="127"/>
    </row>
    <row r="604" spans="1:3" x14ac:dyDescent="0.25">
      <c r="A604" s="88"/>
      <c r="B604" s="89"/>
      <c r="C604" s="127"/>
    </row>
    <row r="605" spans="1:3" x14ac:dyDescent="0.25">
      <c r="A605" s="88"/>
      <c r="B605" s="90"/>
      <c r="C605" s="127"/>
    </row>
    <row r="606" spans="1:3" x14ac:dyDescent="0.25">
      <c r="A606" s="88"/>
      <c r="B606" s="90"/>
      <c r="C606" s="167"/>
    </row>
    <row r="607" spans="1:3" x14ac:dyDescent="0.25">
      <c r="A607" s="88"/>
      <c r="B607" s="89"/>
      <c r="C607" s="167"/>
    </row>
    <row r="608" spans="1:3" x14ac:dyDescent="0.25">
      <c r="A608" s="88"/>
      <c r="B608" s="89"/>
      <c r="C608" s="167"/>
    </row>
    <row r="609" spans="1:3" x14ac:dyDescent="0.25">
      <c r="A609" s="88"/>
      <c r="B609" s="89"/>
      <c r="C609" s="167"/>
    </row>
    <row r="610" spans="1:3" x14ac:dyDescent="0.25">
      <c r="A610" s="88"/>
      <c r="B610" s="89"/>
      <c r="C610" s="167"/>
    </row>
    <row r="611" spans="1:3" x14ac:dyDescent="0.25">
      <c r="A611" s="88"/>
      <c r="B611" s="90"/>
      <c r="C611" s="167"/>
    </row>
    <row r="612" spans="1:3" x14ac:dyDescent="0.25">
      <c r="A612" s="88"/>
      <c r="B612" s="89"/>
      <c r="C612" s="167"/>
    </row>
    <row r="613" spans="1:3" x14ac:dyDescent="0.25">
      <c r="A613" s="88"/>
      <c r="B613" s="90"/>
      <c r="C613" s="167"/>
    </row>
    <row r="614" spans="1:3" x14ac:dyDescent="0.25">
      <c r="A614" s="88"/>
      <c r="B614" s="89"/>
      <c r="C614" s="167"/>
    </row>
    <row r="615" spans="1:3" x14ac:dyDescent="0.25">
      <c r="A615" s="88"/>
      <c r="B615" s="89"/>
      <c r="C615" s="127"/>
    </row>
    <row r="616" spans="1:3" x14ac:dyDescent="0.25">
      <c r="A616" s="168"/>
      <c r="B616" s="89"/>
      <c r="C616" s="127"/>
    </row>
    <row r="617" spans="1:3" x14ac:dyDescent="0.25">
      <c r="A617" s="88"/>
      <c r="B617" s="89"/>
      <c r="C617" s="127"/>
    </row>
    <row r="618" spans="1:3" x14ac:dyDescent="0.25">
      <c r="A618" s="88"/>
      <c r="B618" s="89"/>
      <c r="C618" s="128"/>
    </row>
    <row r="619" spans="1:3" x14ac:dyDescent="0.25">
      <c r="A619" s="88"/>
      <c r="B619" s="90"/>
      <c r="C619" s="127"/>
    </row>
    <row r="620" spans="1:3" x14ac:dyDescent="0.25">
      <c r="A620" s="88"/>
      <c r="B620" s="89"/>
      <c r="C620" s="127"/>
    </row>
    <row r="621" spans="1:3" x14ac:dyDescent="0.25">
      <c r="A621" s="88"/>
      <c r="B621" s="92"/>
      <c r="C621" s="127"/>
    </row>
    <row r="622" spans="1:3" x14ac:dyDescent="0.25">
      <c r="A622" s="168"/>
      <c r="B622" s="89"/>
      <c r="C622" s="127"/>
    </row>
    <row r="623" spans="1:3" x14ac:dyDescent="0.25">
      <c r="A623" s="88"/>
      <c r="B623" s="89"/>
      <c r="C623" s="127"/>
    </row>
    <row r="624" spans="1:3" x14ac:dyDescent="0.25">
      <c r="A624" s="88"/>
      <c r="B624" s="89"/>
      <c r="C624" s="127"/>
    </row>
    <row r="625" spans="1:3" x14ac:dyDescent="0.25">
      <c r="A625" s="88"/>
      <c r="B625" s="92"/>
      <c r="C625" s="127"/>
    </row>
    <row r="626" spans="1:3" x14ac:dyDescent="0.25">
      <c r="A626" s="88"/>
      <c r="B626" s="89"/>
      <c r="C626" s="127"/>
    </row>
    <row r="627" spans="1:3" x14ac:dyDescent="0.25">
      <c r="A627" s="88"/>
      <c r="B627" s="89"/>
      <c r="C627" s="127"/>
    </row>
    <row r="628" spans="1:3" x14ac:dyDescent="0.25">
      <c r="A628" s="88"/>
      <c r="B628" s="89"/>
      <c r="C628" s="127"/>
    </row>
    <row r="629" spans="1:3" x14ac:dyDescent="0.25">
      <c r="A629" s="88"/>
      <c r="B629" s="90"/>
      <c r="C629" s="127"/>
    </row>
    <row r="630" spans="1:3" x14ac:dyDescent="0.25">
      <c r="A630" s="88"/>
      <c r="B630" s="90"/>
      <c r="C630" s="127"/>
    </row>
    <row r="631" spans="1:3" x14ac:dyDescent="0.25">
      <c r="A631" s="88"/>
      <c r="B631" s="92"/>
      <c r="C631" s="127"/>
    </row>
    <row r="632" spans="1:3" x14ac:dyDescent="0.25">
      <c r="A632" s="88"/>
      <c r="B632" s="89"/>
      <c r="C632" s="127"/>
    </row>
    <row r="633" spans="1:3" x14ac:dyDescent="0.25">
      <c r="A633" s="88"/>
      <c r="B633" s="89"/>
      <c r="C633" s="129"/>
    </row>
    <row r="634" spans="1:3" x14ac:dyDescent="0.25">
      <c r="A634" s="168"/>
      <c r="B634" s="89"/>
      <c r="C634" s="127"/>
    </row>
    <row r="635" spans="1:3" x14ac:dyDescent="0.25">
      <c r="A635" s="88"/>
      <c r="B635" s="89"/>
      <c r="C635" s="129"/>
    </row>
    <row r="636" spans="1:3" x14ac:dyDescent="0.25">
      <c r="A636" s="88"/>
      <c r="B636" s="89"/>
      <c r="C636" s="127"/>
    </row>
    <row r="637" spans="1:3" x14ac:dyDescent="0.25">
      <c r="A637" s="88"/>
      <c r="B637" s="92"/>
      <c r="C637" s="127"/>
    </row>
    <row r="638" spans="1:3" x14ac:dyDescent="0.25">
      <c r="A638" s="88"/>
      <c r="B638" s="89"/>
      <c r="C638" s="127"/>
    </row>
    <row r="639" spans="1:3" x14ac:dyDescent="0.25">
      <c r="A639" s="88"/>
      <c r="B639" s="89"/>
      <c r="C639" s="127"/>
    </row>
    <row r="640" spans="1:3" x14ac:dyDescent="0.25">
      <c r="A640" s="168"/>
      <c r="B640" s="89"/>
      <c r="C640" s="127"/>
    </row>
    <row r="641" spans="1:3" x14ac:dyDescent="0.25">
      <c r="A641" s="88"/>
      <c r="B641" s="89"/>
      <c r="C641" s="127"/>
    </row>
    <row r="642" spans="1:3" x14ac:dyDescent="0.25">
      <c r="A642" s="88"/>
      <c r="B642" s="89"/>
      <c r="C642" s="127"/>
    </row>
    <row r="643" spans="1:3" x14ac:dyDescent="0.25">
      <c r="A643" s="88"/>
      <c r="B643" s="89"/>
      <c r="C643" s="127"/>
    </row>
    <row r="644" spans="1:3" x14ac:dyDescent="0.25">
      <c r="A644" s="88"/>
      <c r="B644" s="89"/>
      <c r="C644" s="127"/>
    </row>
    <row r="645" spans="1:3" x14ac:dyDescent="0.25">
      <c r="A645" s="88"/>
      <c r="B645" s="89"/>
      <c r="C645" s="127"/>
    </row>
    <row r="646" spans="1:3" x14ac:dyDescent="0.25">
      <c r="A646" s="88"/>
      <c r="B646" s="89"/>
      <c r="C646" s="127"/>
    </row>
    <row r="647" spans="1:3" x14ac:dyDescent="0.25">
      <c r="A647" s="88"/>
      <c r="B647" s="89"/>
      <c r="C647" s="127"/>
    </row>
    <row r="648" spans="1:3" x14ac:dyDescent="0.25">
      <c r="A648" s="63"/>
      <c r="B648" s="89"/>
      <c r="C648" s="127"/>
    </row>
    <row r="649" spans="1:3" x14ac:dyDescent="0.25">
      <c r="A649" s="63"/>
      <c r="B649" s="90"/>
      <c r="C649" s="127"/>
    </row>
    <row r="650" spans="1:3" x14ac:dyDescent="0.25">
      <c r="A650" s="63"/>
      <c r="B650" s="90"/>
      <c r="C650" s="127"/>
    </row>
    <row r="651" spans="1:3" x14ac:dyDescent="0.25">
      <c r="A651" s="63"/>
      <c r="B651" s="89"/>
      <c r="C651" s="127"/>
    </row>
    <row r="652" spans="1:3" x14ac:dyDescent="0.25">
      <c r="A652" s="63"/>
      <c r="B652" s="89"/>
      <c r="C652" s="127"/>
    </row>
    <row r="653" spans="1:3" x14ac:dyDescent="0.25">
      <c r="A653" s="63"/>
      <c r="B653" s="89"/>
      <c r="C653" s="127"/>
    </row>
    <row r="654" spans="1:3" x14ac:dyDescent="0.25">
      <c r="A654" s="63"/>
      <c r="B654" s="89"/>
      <c r="C654" s="127"/>
    </row>
    <row r="655" spans="1:3" x14ac:dyDescent="0.25">
      <c r="A655" s="63"/>
      <c r="B655" s="89"/>
      <c r="C655" s="127"/>
    </row>
    <row r="656" spans="1:3" x14ac:dyDescent="0.25">
      <c r="A656" s="63"/>
      <c r="B656" s="90"/>
      <c r="C656" s="127"/>
    </row>
    <row r="657" spans="1:3" x14ac:dyDescent="0.25">
      <c r="A657" s="63"/>
      <c r="B657" s="89"/>
      <c r="C657" s="127"/>
    </row>
    <row r="658" spans="1:3" x14ac:dyDescent="0.25">
      <c r="A658" s="63"/>
      <c r="B658" s="89"/>
      <c r="C658" s="127"/>
    </row>
    <row r="659" spans="1:3" x14ac:dyDescent="0.25">
      <c r="A659" s="63"/>
      <c r="B659" s="89"/>
      <c r="C659" s="127"/>
    </row>
    <row r="660" spans="1:3" x14ac:dyDescent="0.25">
      <c r="A660" s="63"/>
      <c r="B660" s="89"/>
      <c r="C660" s="127"/>
    </row>
    <row r="661" spans="1:3" x14ac:dyDescent="0.25">
      <c r="A661" s="63"/>
      <c r="B661" s="89"/>
      <c r="C661" s="127"/>
    </row>
    <row r="662" spans="1:3" x14ac:dyDescent="0.25">
      <c r="A662" s="63"/>
      <c r="B662" s="89"/>
      <c r="C662" s="127"/>
    </row>
    <row r="663" spans="1:3" x14ac:dyDescent="0.25">
      <c r="A663" s="63"/>
      <c r="B663" s="89"/>
      <c r="C663" s="127"/>
    </row>
    <row r="664" spans="1:3" x14ac:dyDescent="0.25">
      <c r="A664" s="63"/>
      <c r="B664" s="89"/>
      <c r="C664" s="127"/>
    </row>
    <row r="665" spans="1:3" x14ac:dyDescent="0.25">
      <c r="A665" s="63"/>
      <c r="B665" s="90"/>
      <c r="C665" s="127"/>
    </row>
    <row r="666" spans="1:3" x14ac:dyDescent="0.25">
      <c r="A666" s="63"/>
      <c r="B666" s="90"/>
      <c r="C666" s="127"/>
    </row>
    <row r="667" spans="1:3" x14ac:dyDescent="0.25">
      <c r="A667" s="63"/>
      <c r="B667" s="89"/>
      <c r="C667" s="127"/>
    </row>
    <row r="668" spans="1:3" x14ac:dyDescent="0.25">
      <c r="A668" s="63"/>
      <c r="B668" s="89"/>
      <c r="C668" s="127"/>
    </row>
    <row r="669" spans="1:3" x14ac:dyDescent="0.25">
      <c r="A669" s="63"/>
      <c r="B669" s="89"/>
      <c r="C669" s="127"/>
    </row>
    <row r="670" spans="1:3" x14ac:dyDescent="0.25">
      <c r="A670" s="63"/>
      <c r="B670" s="89"/>
      <c r="C670" s="127"/>
    </row>
    <row r="671" spans="1:3" x14ac:dyDescent="0.25">
      <c r="A671" s="63"/>
      <c r="B671" s="89"/>
      <c r="C671" s="127"/>
    </row>
    <row r="672" spans="1:3" x14ac:dyDescent="0.25">
      <c r="A672" s="63"/>
      <c r="B672" s="89"/>
      <c r="C672" s="127"/>
    </row>
    <row r="673" spans="1:3" x14ac:dyDescent="0.25">
      <c r="A673" s="63"/>
      <c r="B673" s="89"/>
      <c r="C673" s="127"/>
    </row>
    <row r="674" spans="1:3" x14ac:dyDescent="0.25">
      <c r="A674" s="63"/>
      <c r="B674" s="89"/>
      <c r="C674" s="127"/>
    </row>
    <row r="675" spans="1:3" x14ac:dyDescent="0.25">
      <c r="A675" s="63"/>
      <c r="B675" s="89"/>
      <c r="C675" s="127"/>
    </row>
    <row r="676" spans="1:3" x14ac:dyDescent="0.25">
      <c r="A676" s="63"/>
      <c r="B676" s="89"/>
      <c r="C676" s="127"/>
    </row>
    <row r="677" spans="1:3" x14ac:dyDescent="0.25">
      <c r="A677" s="89"/>
      <c r="B677" s="89"/>
      <c r="C677" s="89"/>
    </row>
    <row r="678" spans="1:3" x14ac:dyDescent="0.25">
      <c r="A678" s="89"/>
      <c r="B678" s="89"/>
      <c r="C678" s="89"/>
    </row>
    <row r="679" spans="1:3" x14ac:dyDescent="0.25">
      <c r="A679" s="89"/>
      <c r="B679" s="89"/>
      <c r="C679" s="89"/>
    </row>
    <row r="680" spans="1:3" x14ac:dyDescent="0.25">
      <c r="A680" s="89"/>
      <c r="B680" s="89"/>
      <c r="C680" s="89"/>
    </row>
    <row r="681" spans="1:3" x14ac:dyDescent="0.25">
      <c r="A681" s="89"/>
      <c r="B681" s="89"/>
      <c r="C681" s="89"/>
    </row>
    <row r="682" spans="1:3" x14ac:dyDescent="0.25">
      <c r="A682" s="89"/>
      <c r="B682" s="89"/>
      <c r="C682" s="89"/>
    </row>
    <row r="683" spans="1:3" x14ac:dyDescent="0.25">
      <c r="A683" s="89"/>
      <c r="B683" s="89"/>
      <c r="C683" s="89"/>
    </row>
    <row r="684" spans="1:3" x14ac:dyDescent="0.25">
      <c r="A684" s="89"/>
      <c r="B684" s="89"/>
      <c r="C684" s="89"/>
    </row>
    <row r="685" spans="1:3" x14ac:dyDescent="0.25">
      <c r="A685" s="89"/>
      <c r="B685" s="89"/>
      <c r="C685" s="89"/>
    </row>
    <row r="686" spans="1:3" x14ac:dyDescent="0.25">
      <c r="A686" s="89"/>
      <c r="B686" s="89"/>
      <c r="C686" s="89"/>
    </row>
    <row r="687" spans="1:3" x14ac:dyDescent="0.25">
      <c r="A687" s="89"/>
      <c r="B687" s="89"/>
      <c r="C687" s="89"/>
    </row>
    <row r="688" spans="1:3" x14ac:dyDescent="0.25">
      <c r="A688" s="89"/>
      <c r="B688" s="89"/>
      <c r="C688" s="89"/>
    </row>
    <row r="689" spans="1:3" x14ac:dyDescent="0.25">
      <c r="A689" s="89"/>
      <c r="B689" s="89"/>
      <c r="C689" s="89"/>
    </row>
    <row r="690" spans="1:3" x14ac:dyDescent="0.25">
      <c r="A690" s="89"/>
      <c r="B690" s="89"/>
      <c r="C690" s="89"/>
    </row>
    <row r="691" spans="1:3" x14ac:dyDescent="0.25">
      <c r="A691" s="89"/>
      <c r="B691" s="89"/>
      <c r="C691" s="89"/>
    </row>
    <row r="692" spans="1:3" x14ac:dyDescent="0.25">
      <c r="A692" s="89"/>
      <c r="B692" s="90"/>
      <c r="C692" s="89"/>
    </row>
    <row r="693" spans="1:3" x14ac:dyDescent="0.25">
      <c r="A693" s="89"/>
      <c r="B693" s="90"/>
      <c r="C693" s="89"/>
    </row>
    <row r="694" spans="1:3" x14ac:dyDescent="0.25">
      <c r="A694" s="89"/>
      <c r="B694" s="90"/>
      <c r="C694" s="89"/>
    </row>
  </sheetData>
  <mergeCells count="6">
    <mergeCell ref="E491:E493"/>
    <mergeCell ref="D491:D493"/>
    <mergeCell ref="C308:C311"/>
    <mergeCell ref="A491:A493"/>
    <mergeCell ref="C491:C493"/>
    <mergeCell ref="C357:C361"/>
  </mergeCells>
  <phoneticPr fontId="19"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5"/>
  <sheetViews>
    <sheetView showWhiteSpace="0" view="pageLayout" workbookViewId="0">
      <selection activeCell="A13" sqref="A13"/>
    </sheetView>
  </sheetViews>
  <sheetFormatPr defaultColWidth="9.140625" defaultRowHeight="15" x14ac:dyDescent="0.25"/>
  <cols>
    <col min="1" max="1" width="53.42578125" customWidth="1"/>
    <col min="2" max="2" width="11.85546875" customWidth="1"/>
    <col min="3" max="3" width="7.140625" style="2" customWidth="1"/>
    <col min="4" max="4" width="10" style="2" customWidth="1"/>
    <col min="5" max="5" width="15" style="3" customWidth="1"/>
    <col min="6" max="6" width="13.28515625" customWidth="1"/>
  </cols>
  <sheetData>
    <row r="1" spans="1:7" ht="15.75" customHeight="1" x14ac:dyDescent="0.25">
      <c r="A1" s="225" t="s">
        <v>43</v>
      </c>
      <c r="B1" s="225"/>
      <c r="C1" s="225"/>
      <c r="D1" s="225"/>
      <c r="E1" s="62"/>
      <c r="F1" s="9"/>
      <c r="G1" s="9"/>
    </row>
    <row r="2" spans="1:7" x14ac:dyDescent="0.25">
      <c r="A2" s="9"/>
      <c r="B2" s="9"/>
      <c r="C2" s="9"/>
      <c r="D2" s="9"/>
      <c r="E2" s="41"/>
      <c r="F2" s="9"/>
      <c r="G2" s="9"/>
    </row>
    <row r="3" spans="1:7" ht="15.75" x14ac:dyDescent="0.25">
      <c r="A3" s="65" t="s">
        <v>259</v>
      </c>
      <c r="B3" s="62"/>
      <c r="C3" s="62"/>
      <c r="D3" s="62"/>
      <c r="E3" s="41"/>
      <c r="F3" s="9"/>
      <c r="G3" s="9"/>
    </row>
    <row r="4" spans="1:7" ht="22.5" customHeight="1" x14ac:dyDescent="0.25">
      <c r="A4" s="226" t="s">
        <v>260</v>
      </c>
      <c r="B4" s="227"/>
      <c r="C4" s="227"/>
      <c r="D4" s="227"/>
      <c r="E4" s="41"/>
      <c r="F4" s="5"/>
    </row>
    <row r="5" spans="1:7" ht="22.5" customHeight="1" x14ac:dyDescent="0.25">
      <c r="A5" s="64"/>
      <c r="B5" s="65"/>
      <c r="C5" s="65"/>
      <c r="D5" s="65"/>
      <c r="E5" s="41"/>
      <c r="F5" s="5"/>
    </row>
    <row r="6" spans="1:7" ht="16.5" thickBot="1" x14ac:dyDescent="0.3">
      <c r="A6" s="228" t="s">
        <v>10</v>
      </c>
      <c r="B6" s="228"/>
      <c r="C6" s="228"/>
      <c r="D6" s="228"/>
      <c r="E6" s="44"/>
      <c r="F6" s="6"/>
    </row>
    <row r="7" spans="1:7" ht="30" customHeight="1" x14ac:dyDescent="0.25">
      <c r="A7" s="53" t="s">
        <v>11</v>
      </c>
      <c r="B7" s="54"/>
      <c r="C7" s="54" t="s">
        <v>9</v>
      </c>
      <c r="D7" s="55" t="s">
        <v>5</v>
      </c>
      <c r="E7" s="44"/>
      <c r="F7" s="6"/>
    </row>
    <row r="8" spans="1:7" x14ac:dyDescent="0.25">
      <c r="A8" s="70"/>
      <c r="B8" s="77"/>
      <c r="C8" s="42"/>
      <c r="D8" s="77"/>
      <c r="E8" s="41"/>
      <c r="F8" s="6"/>
    </row>
    <row r="9" spans="1:7" x14ac:dyDescent="0.25">
      <c r="A9" s="70"/>
      <c r="B9" s="77"/>
      <c r="C9" s="43"/>
      <c r="D9" s="78"/>
      <c r="E9" s="44"/>
      <c r="F9" s="6"/>
    </row>
    <row r="10" spans="1:7" x14ac:dyDescent="0.25">
      <c r="A10" s="70"/>
      <c r="B10" s="78"/>
      <c r="C10" s="57"/>
      <c r="D10" s="78"/>
      <c r="E10" s="44"/>
      <c r="F10" s="6"/>
    </row>
    <row r="11" spans="1:7" x14ac:dyDescent="0.25">
      <c r="A11" s="70"/>
      <c r="B11" s="78"/>
      <c r="C11" s="57"/>
      <c r="D11" s="57"/>
      <c r="E11" s="44"/>
      <c r="F11" s="6"/>
    </row>
    <row r="12" spans="1:7" x14ac:dyDescent="0.25">
      <c r="A12" s="71"/>
      <c r="B12" s="78"/>
      <c r="C12" s="57"/>
      <c r="D12" s="57"/>
      <c r="E12" s="44"/>
      <c r="F12" s="6"/>
    </row>
    <row r="13" spans="1:7" x14ac:dyDescent="0.25">
      <c r="A13" s="70"/>
      <c r="B13" s="77"/>
      <c r="C13" s="42"/>
      <c r="D13" s="42"/>
      <c r="E13" s="44"/>
      <c r="F13" s="6"/>
    </row>
    <row r="14" spans="1:7" x14ac:dyDescent="0.25">
      <c r="A14" s="70"/>
      <c r="B14" s="78"/>
      <c r="C14" s="57"/>
      <c r="D14" s="57"/>
      <c r="E14" s="44"/>
      <c r="F14" s="6"/>
    </row>
    <row r="15" spans="1:7" x14ac:dyDescent="0.25">
      <c r="A15" s="70"/>
      <c r="B15" s="77"/>
      <c r="C15" s="42"/>
      <c r="D15" s="42"/>
      <c r="E15" s="44"/>
      <c r="F15" s="6"/>
    </row>
    <row r="16" spans="1:7" x14ac:dyDescent="0.25">
      <c r="A16" s="56"/>
      <c r="B16" s="78"/>
      <c r="C16" s="57"/>
      <c r="D16" s="57"/>
      <c r="E16" s="44"/>
      <c r="F16" s="6"/>
    </row>
    <row r="17" spans="1:6" x14ac:dyDescent="0.25">
      <c r="A17" s="56"/>
      <c r="B17" s="78"/>
      <c r="C17" s="57"/>
      <c r="D17" s="57"/>
      <c r="E17" s="44"/>
      <c r="F17" s="6"/>
    </row>
    <row r="18" spans="1:6" x14ac:dyDescent="0.25">
      <c r="A18" s="56"/>
      <c r="B18" s="78"/>
      <c r="C18" s="57"/>
      <c r="D18" s="57"/>
      <c r="E18" s="44"/>
      <c r="F18" s="6"/>
    </row>
    <row r="19" spans="1:6" x14ac:dyDescent="0.25">
      <c r="A19" s="56"/>
      <c r="B19" s="77"/>
      <c r="C19" s="43"/>
      <c r="D19" s="57"/>
      <c r="E19" s="44"/>
      <c r="F19" s="6"/>
    </row>
    <row r="20" spans="1:6" x14ac:dyDescent="0.25">
      <c r="A20" s="56"/>
      <c r="B20" s="77"/>
      <c r="C20" s="43"/>
      <c r="D20" s="57"/>
      <c r="E20" s="44"/>
      <c r="F20" s="7"/>
    </row>
    <row r="21" spans="1:6" x14ac:dyDescent="0.25">
      <c r="A21" s="56"/>
      <c r="B21" s="42"/>
      <c r="C21" s="43"/>
      <c r="D21" s="57"/>
      <c r="E21" s="44"/>
    </row>
    <row r="22" spans="1:6" x14ac:dyDescent="0.25">
      <c r="A22" s="56"/>
      <c r="B22" s="42"/>
      <c r="C22" s="43"/>
      <c r="D22" s="57"/>
      <c r="E22" s="44"/>
    </row>
    <row r="23" spans="1:6" x14ac:dyDescent="0.25">
      <c r="A23" s="56"/>
      <c r="B23" s="42"/>
      <c r="C23" s="43"/>
      <c r="D23" s="57"/>
      <c r="E23" s="41"/>
    </row>
    <row r="24" spans="1:6" ht="15.75" thickBot="1" x14ac:dyDescent="0.3">
      <c r="A24" s="58"/>
      <c r="B24" s="59"/>
      <c r="C24" s="60"/>
      <c r="D24" s="61"/>
      <c r="E24" s="41"/>
    </row>
    <row r="25" spans="1:6" x14ac:dyDescent="0.25">
      <c r="A25" s="45" t="s">
        <v>12</v>
      </c>
      <c r="B25" s="46">
        <f>SUM(B8:B24)</f>
        <v>0</v>
      </c>
      <c r="C25" s="47"/>
      <c r="D25" s="46">
        <f>SUM(D8:D23)</f>
        <v>0</v>
      </c>
      <c r="E25" s="41"/>
    </row>
    <row r="26" spans="1:6" ht="15.75" x14ac:dyDescent="0.25">
      <c r="A26" s="48" t="s">
        <v>41</v>
      </c>
      <c r="B26" s="49"/>
      <c r="C26" s="49"/>
      <c r="D26" s="50"/>
      <c r="E26" s="14"/>
    </row>
    <row r="27" spans="1:6" ht="15.75" x14ac:dyDescent="0.25">
      <c r="A27" s="51" t="s">
        <v>258</v>
      </c>
      <c r="B27" s="52"/>
      <c r="C27" s="52"/>
      <c r="D27" s="52"/>
    </row>
    <row r="28" spans="1:6" ht="15.75" x14ac:dyDescent="0.25">
      <c r="A28" s="8"/>
      <c r="B28" s="9"/>
      <c r="C28" s="11"/>
      <c r="D28" s="11"/>
    </row>
    <row r="172" ht="15" customHeight="1" x14ac:dyDescent="0.25"/>
    <row r="185" ht="15" customHeight="1" x14ac:dyDescent="0.25"/>
  </sheetData>
  <mergeCells count="3">
    <mergeCell ref="A1:D1"/>
    <mergeCell ref="A4:D4"/>
    <mergeCell ref="A6:D6"/>
  </mergeCells>
  <phoneticPr fontId="19" type="noConversion"/>
  <pageMargins left="0.70866141732283472" right="0.70866141732283472" top="1.3385826771653544" bottom="1.3385826771653544" header="0.31496062992125984" footer="0.31496062992125984"/>
  <pageSetup paperSize="9" orientation="portrait" r:id="rId1"/>
  <headerFooter>
    <oddHeader>&amp;C&amp;G</oddHeader>
    <oddFooter>&amp;C&amp;G</oddFooter>
  </headerFooter>
  <legacyDrawingHF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O53"/>
  <sheetViews>
    <sheetView view="pageLayout" zoomScale="141" zoomScalePageLayoutView="141" workbookViewId="0">
      <selection activeCell="B8" sqref="B8"/>
    </sheetView>
  </sheetViews>
  <sheetFormatPr defaultColWidth="8.85546875" defaultRowHeight="15" x14ac:dyDescent="0.25"/>
  <cols>
    <col min="1" max="1" width="3.42578125" customWidth="1"/>
    <col min="2" max="2" width="36.85546875" customWidth="1"/>
    <col min="3" max="3" width="4.140625" customWidth="1"/>
    <col min="4" max="4" width="20.42578125" customWidth="1"/>
    <col min="5" max="5" width="19.42578125" customWidth="1"/>
  </cols>
  <sheetData>
    <row r="1" spans="2:5" ht="15.75" x14ac:dyDescent="0.25">
      <c r="D1" s="241" t="s">
        <v>16</v>
      </c>
      <c r="E1" s="241"/>
    </row>
    <row r="2" spans="2:5" ht="15.75" x14ac:dyDescent="0.25">
      <c r="B2" s="21" t="s">
        <v>42</v>
      </c>
      <c r="C2" s="21"/>
      <c r="D2" s="241" t="s">
        <v>17</v>
      </c>
      <c r="E2" s="241"/>
    </row>
    <row r="3" spans="2:5" ht="9.75" customHeight="1" x14ac:dyDescent="0.25"/>
    <row r="4" spans="2:5" ht="14.1" customHeight="1" x14ac:dyDescent="0.25">
      <c r="B4" s="22" t="s">
        <v>18</v>
      </c>
      <c r="C4" s="22"/>
      <c r="D4" s="242" t="s">
        <v>19</v>
      </c>
      <c r="E4" s="242"/>
    </row>
    <row r="5" spans="2:5" ht="14.1" customHeight="1" x14ac:dyDescent="0.25">
      <c r="B5" s="23" t="s">
        <v>48</v>
      </c>
      <c r="D5" s="243"/>
      <c r="E5" s="243"/>
    </row>
    <row r="6" spans="2:5" ht="14.1" customHeight="1" x14ac:dyDescent="0.25">
      <c r="B6" s="23"/>
      <c r="C6" s="23"/>
      <c r="D6" s="24" t="s">
        <v>20</v>
      </c>
      <c r="E6" s="25"/>
    </row>
    <row r="7" spans="2:5" ht="14.1" customHeight="1" x14ac:dyDescent="0.25">
      <c r="B7" s="23"/>
      <c r="C7" s="23"/>
      <c r="D7" s="37" t="s">
        <v>21</v>
      </c>
      <c r="E7" s="37"/>
    </row>
    <row r="8" spans="2:5" ht="14.1" customHeight="1" x14ac:dyDescent="0.25">
      <c r="B8" s="23"/>
      <c r="C8" s="23"/>
      <c r="D8" s="243"/>
      <c r="E8" s="243"/>
    </row>
    <row r="9" spans="2:5" ht="14.1" customHeight="1" x14ac:dyDescent="0.25">
      <c r="B9" s="23"/>
      <c r="D9" s="36"/>
      <c r="E9" s="27"/>
    </row>
    <row r="10" spans="2:5" ht="14.1" customHeight="1" x14ac:dyDescent="0.25">
      <c r="B10" s="23"/>
      <c r="C10" s="23"/>
    </row>
    <row r="11" spans="2:5" ht="14.1" customHeight="1" x14ac:dyDescent="0.25">
      <c r="B11" s="38"/>
      <c r="D11" s="25"/>
      <c r="E11" s="25"/>
    </row>
    <row r="12" spans="2:5" ht="11.25" customHeight="1" x14ac:dyDescent="0.25">
      <c r="B12" s="232" t="s">
        <v>22</v>
      </c>
      <c r="D12" s="232" t="s">
        <v>23</v>
      </c>
      <c r="E12" s="240"/>
    </row>
    <row r="13" spans="2:5" ht="11.25" customHeight="1" x14ac:dyDescent="0.25">
      <c r="B13" s="239"/>
      <c r="D13" s="233"/>
      <c r="E13" s="236"/>
    </row>
    <row r="14" spans="2:5" ht="11.25" customHeight="1" x14ac:dyDescent="0.25">
      <c r="B14" s="72" t="s">
        <v>257</v>
      </c>
      <c r="D14" s="232" t="s">
        <v>24</v>
      </c>
      <c r="E14" s="235"/>
    </row>
    <row r="15" spans="2:5" ht="11.25" customHeight="1" x14ac:dyDescent="0.25">
      <c r="B15" s="25"/>
      <c r="D15" s="233"/>
      <c r="E15" s="236"/>
    </row>
    <row r="16" spans="2:5" ht="11.25" customHeight="1" x14ac:dyDescent="0.25">
      <c r="B16" s="237" t="s">
        <v>37</v>
      </c>
      <c r="D16" s="232" t="s">
        <v>25</v>
      </c>
      <c r="E16" s="235"/>
    </row>
    <row r="17" spans="2:15" ht="11.25" customHeight="1" x14ac:dyDescent="0.25">
      <c r="B17" s="238"/>
      <c r="D17" s="233"/>
      <c r="E17" s="236"/>
    </row>
    <row r="18" spans="2:15" ht="11.25" customHeight="1" x14ac:dyDescent="0.25">
      <c r="B18" s="238"/>
      <c r="D18" s="232" t="s">
        <v>26</v>
      </c>
      <c r="E18" s="235" t="s">
        <v>39</v>
      </c>
    </row>
    <row r="19" spans="2:15" ht="11.25" customHeight="1" x14ac:dyDescent="0.25">
      <c r="B19" s="25"/>
      <c r="D19" s="233"/>
      <c r="E19" s="236"/>
    </row>
    <row r="20" spans="2:15" ht="11.25" customHeight="1" x14ac:dyDescent="0.25">
      <c r="B20" s="232" t="s">
        <v>49</v>
      </c>
      <c r="D20" s="232" t="s">
        <v>27</v>
      </c>
      <c r="E20" s="230"/>
    </row>
    <row r="21" spans="2:15" ht="11.25" customHeight="1" x14ac:dyDescent="0.25">
      <c r="B21" s="239"/>
      <c r="D21" s="233"/>
      <c r="E21" s="231"/>
    </row>
    <row r="22" spans="2:15" ht="11.25" customHeight="1" x14ac:dyDescent="0.25">
      <c r="B22" s="87"/>
      <c r="D22" s="232" t="s">
        <v>28</v>
      </c>
      <c r="E22" s="230"/>
      <c r="N22" s="22"/>
    </row>
    <row r="23" spans="2:15" ht="11.25" customHeight="1" x14ac:dyDescent="0.25">
      <c r="B23" s="23"/>
      <c r="D23" s="233"/>
      <c r="E23" s="231"/>
      <c r="H23" s="23"/>
      <c r="L23" s="22"/>
      <c r="M23" s="29"/>
    </row>
    <row r="24" spans="2:15" ht="11.25" customHeight="1" x14ac:dyDescent="0.25">
      <c r="B24" s="23"/>
      <c r="D24" s="232" t="s">
        <v>6</v>
      </c>
      <c r="E24" s="230">
        <f>E22*0.05</f>
        <v>0</v>
      </c>
      <c r="H24" s="23"/>
    </row>
    <row r="25" spans="2:15" ht="11.25" customHeight="1" x14ac:dyDescent="0.25">
      <c r="B25" s="23"/>
      <c r="D25" s="233"/>
      <c r="E25" s="231"/>
      <c r="H25" s="23"/>
      <c r="N25" s="22"/>
    </row>
    <row r="26" spans="2:15" ht="11.25" customHeight="1" x14ac:dyDescent="0.25">
      <c r="B26" s="23"/>
      <c r="E26" s="230">
        <f>SUM(E22-E24)</f>
        <v>0</v>
      </c>
      <c r="H26" s="23"/>
      <c r="J26" s="23"/>
      <c r="M26" s="22"/>
      <c r="O26" s="29"/>
    </row>
    <row r="27" spans="2:15" ht="11.25" customHeight="1" x14ac:dyDescent="0.25">
      <c r="B27" s="23"/>
      <c r="D27" s="25"/>
      <c r="E27" s="231"/>
      <c r="H27" s="23"/>
    </row>
    <row r="28" spans="2:15" ht="11.25" customHeight="1" x14ac:dyDescent="0.25">
      <c r="D28" s="232" t="s">
        <v>29</v>
      </c>
      <c r="E28" s="230">
        <v>0</v>
      </c>
    </row>
    <row r="29" spans="2:15" ht="11.25" customHeight="1" x14ac:dyDescent="0.25">
      <c r="B29" s="28"/>
      <c r="C29" s="28"/>
      <c r="D29" s="233"/>
      <c r="E29" s="234"/>
    </row>
    <row r="30" spans="2:15" ht="11.25" customHeight="1" x14ac:dyDescent="0.25">
      <c r="B30" s="7"/>
      <c r="C30" s="7"/>
      <c r="D30" s="232" t="s">
        <v>30</v>
      </c>
      <c r="E30" s="230">
        <f>SUM(E26-E28)</f>
        <v>0</v>
      </c>
    </row>
    <row r="31" spans="2:15" ht="11.25" customHeight="1" x14ac:dyDescent="0.25">
      <c r="B31" s="7"/>
      <c r="C31" s="7"/>
      <c r="D31" s="233"/>
      <c r="E31" s="231"/>
    </row>
    <row r="32" spans="2:15" ht="11.25" customHeight="1" x14ac:dyDescent="0.25">
      <c r="B32" s="7"/>
      <c r="C32" s="7"/>
      <c r="D32" s="232" t="s">
        <v>31</v>
      </c>
      <c r="E32" s="33"/>
    </row>
    <row r="33" spans="2:10" ht="11.25" customHeight="1" x14ac:dyDescent="0.25">
      <c r="B33" s="25"/>
      <c r="C33" s="25"/>
      <c r="D33" s="233"/>
      <c r="E33" s="34"/>
    </row>
    <row r="34" spans="2:10" ht="13.5" customHeight="1" x14ac:dyDescent="0.25">
      <c r="B34" s="22" t="s">
        <v>32</v>
      </c>
    </row>
    <row r="35" spans="2:10" ht="11.25" customHeight="1" x14ac:dyDescent="0.25">
      <c r="B35" s="22" t="s">
        <v>33</v>
      </c>
    </row>
    <row r="36" spans="2:10" ht="11.25" customHeight="1" x14ac:dyDescent="0.25">
      <c r="B36" s="22"/>
    </row>
    <row r="37" spans="2:10" ht="11.25" customHeight="1" x14ac:dyDescent="0.25">
      <c r="B37" s="26"/>
      <c r="E37" s="35"/>
    </row>
    <row r="38" spans="2:10" ht="11.25" customHeight="1" x14ac:dyDescent="0.25">
      <c r="B38" s="25"/>
      <c r="C38" s="25"/>
      <c r="D38" s="25"/>
      <c r="E38" s="25"/>
    </row>
    <row r="39" spans="2:10" ht="11.25" customHeight="1" x14ac:dyDescent="0.25">
      <c r="B39" s="7"/>
      <c r="C39" s="7"/>
      <c r="D39" s="7"/>
      <c r="E39" s="4"/>
    </row>
    <row r="40" spans="2:10" ht="25.5" customHeight="1" x14ac:dyDescent="0.25">
      <c r="B40" s="229" t="s">
        <v>34</v>
      </c>
      <c r="C40" s="229"/>
      <c r="D40" s="229"/>
      <c r="E40" s="229"/>
    </row>
    <row r="41" spans="2:10" ht="11.25" customHeight="1" x14ac:dyDescent="0.25">
      <c r="B41" s="22"/>
    </row>
    <row r="42" spans="2:10" ht="9" customHeight="1" x14ac:dyDescent="0.25">
      <c r="J42" s="30"/>
    </row>
    <row r="43" spans="2:10" ht="11.25" customHeight="1" x14ac:dyDescent="0.25">
      <c r="B43" s="22" t="s">
        <v>35</v>
      </c>
      <c r="C43" s="25"/>
      <c r="D43" s="25"/>
      <c r="E43" s="25"/>
    </row>
    <row r="44" spans="2:10" ht="11.25" customHeight="1" x14ac:dyDescent="0.25">
      <c r="B44" s="22"/>
      <c r="C44" s="7"/>
      <c r="D44" s="7"/>
      <c r="E44" s="7"/>
    </row>
    <row r="45" spans="2:10" ht="36" customHeight="1" x14ac:dyDescent="0.25">
      <c r="B45" s="229" t="s">
        <v>255</v>
      </c>
      <c r="C45" s="229"/>
      <c r="D45" s="229"/>
      <c r="E45" s="229"/>
    </row>
    <row r="46" spans="2:10" ht="11.25" customHeight="1" x14ac:dyDescent="0.25">
      <c r="B46" s="22"/>
    </row>
    <row r="47" spans="2:10" ht="36.75" customHeight="1" x14ac:dyDescent="0.25">
      <c r="B47" s="229" t="s">
        <v>256</v>
      </c>
      <c r="C47" s="229"/>
      <c r="D47" s="229"/>
      <c r="E47" s="229"/>
    </row>
    <row r="48" spans="2:10" ht="14.25" customHeight="1" x14ac:dyDescent="0.25">
      <c r="B48" s="32"/>
      <c r="C48" s="32"/>
      <c r="D48" s="32"/>
      <c r="E48" s="32"/>
    </row>
    <row r="49" spans="2:12" ht="11.25" customHeight="1" x14ac:dyDescent="0.25">
      <c r="C49" s="31"/>
      <c r="D49" s="31"/>
      <c r="E49" s="31"/>
      <c r="F49" s="22"/>
      <c r="I49" s="22"/>
      <c r="L49" s="22"/>
    </row>
    <row r="50" spans="2:12" ht="11.25" customHeight="1" x14ac:dyDescent="0.25">
      <c r="B50" s="31" t="s">
        <v>36</v>
      </c>
      <c r="C50" s="31"/>
      <c r="D50" s="31"/>
      <c r="E50" s="31"/>
    </row>
    <row r="51" spans="2:12" ht="11.25" customHeight="1" x14ac:dyDescent="0.25">
      <c r="B51" s="31"/>
      <c r="C51" s="31"/>
      <c r="D51" s="31"/>
      <c r="E51" s="31"/>
    </row>
    <row r="52" spans="2:12" ht="11.25" customHeight="1" x14ac:dyDescent="0.25">
      <c r="B52" s="31"/>
      <c r="C52" s="31"/>
      <c r="D52" s="31"/>
      <c r="E52" s="31"/>
    </row>
    <row r="53" spans="2:12" ht="11.25" customHeight="1" x14ac:dyDescent="0.25">
      <c r="B53" s="31"/>
      <c r="C53" s="31"/>
      <c r="D53" s="31"/>
      <c r="E53" s="31"/>
    </row>
  </sheetData>
  <mergeCells count="31">
    <mergeCell ref="B12:B13"/>
    <mergeCell ref="D12:D13"/>
    <mergeCell ref="E12:E13"/>
    <mergeCell ref="D1:E1"/>
    <mergeCell ref="D2:E2"/>
    <mergeCell ref="D4:E4"/>
    <mergeCell ref="D5:E5"/>
    <mergeCell ref="D8:E8"/>
    <mergeCell ref="D24:D25"/>
    <mergeCell ref="E24:E25"/>
    <mergeCell ref="D14:D15"/>
    <mergeCell ref="E14:E15"/>
    <mergeCell ref="B16:B18"/>
    <mergeCell ref="D16:D17"/>
    <mergeCell ref="E16:E17"/>
    <mergeCell ref="D18:D19"/>
    <mergeCell ref="E18:E19"/>
    <mergeCell ref="B20:B21"/>
    <mergeCell ref="D20:D21"/>
    <mergeCell ref="E20:E21"/>
    <mergeCell ref="D22:D23"/>
    <mergeCell ref="E22:E23"/>
    <mergeCell ref="B40:E40"/>
    <mergeCell ref="B45:E45"/>
    <mergeCell ref="B47:E47"/>
    <mergeCell ref="E26:E27"/>
    <mergeCell ref="D28:D29"/>
    <mergeCell ref="E28:E29"/>
    <mergeCell ref="D30:D31"/>
    <mergeCell ref="E30:E31"/>
    <mergeCell ref="D32:D33"/>
  </mergeCells>
  <phoneticPr fontId="19" type="noConversion"/>
  <pageMargins left="0.70866141732283472" right="0.70866141732283472" top="1.3385826771653544" bottom="1.3385826771653544" header="0.31496062992125984" footer="0.31496062992125984"/>
  <pageSetup paperSize="9" orientation="portrait" r:id="rId1"/>
  <headerFooter>
    <oddHeader>&amp;C&amp;G</oddHeader>
    <oddFooter>&amp;C&amp;G</oddFooter>
  </headerFooter>
  <drawing r:id="rId2"/>
  <legacyDrawingHF r:id="rId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Valuation</vt:lpstr>
      <vt:lpstr>VO1</vt:lpstr>
      <vt:lpstr>Certificate 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jonramage</dc:creator>
  <cp:lastModifiedBy>joedavidson</cp:lastModifiedBy>
  <cp:lastPrinted>2020-03-23T17:50:21Z</cp:lastPrinted>
  <dcterms:created xsi:type="dcterms:W3CDTF">2015-02-02T16:45:30Z</dcterms:created>
  <dcterms:modified xsi:type="dcterms:W3CDTF">2020-04-06T16:13:38Z</dcterms:modified>
</cp:coreProperties>
</file>